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'!$A$1:$F$62</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3" i="46" l="1"/>
  <c r="I113"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64" i="65"/>
  <c r="F16" i="65" l="1"/>
  <c r="B38" i="45" l="1"/>
  <c r="B30" i="10" l="1"/>
  <c r="F26" i="10" l="1"/>
  <c r="F25" i="10"/>
  <c r="B6" i="34" l="1"/>
  <c r="B5" i="34"/>
  <c r="E32" i="68" l="1"/>
  <c r="E31"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<sst xmlns="http://schemas.openxmlformats.org/spreadsheetml/2006/main" count="2720" uniqueCount="1539">
  <si>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</si>
  <si>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</si>
  <si>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</si>
  <si>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</si>
  <si>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</si>
  <si>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</si>
  <si>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</si>
  <si>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</si>
  <si>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</si>
  <si>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</si>
  <si>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</si>
  <si>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</si>
  <si>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</si>
  <si>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</si>
  <si>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</si>
  <si>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</si>
  <si>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</si>
  <si>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</si>
  <si>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</si>
  <si>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</si>
  <si>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</si>
  <si>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</si>
  <si>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</si>
  <si>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</si>
  <si>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</si>
  <si>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</si>
  <si>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</si>
  <si>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</si>
  <si>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</si>
  <si>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</si>
  <si>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</si>
  <si>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</si>
  <si>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</si>
  <si>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</si>
  <si>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</si>
  <si>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</si>
  <si>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</si>
  <si>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</si>
  <si>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</si>
  <si>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</si>
  <si>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</si>
  <si>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</si>
  <si>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</si>
  <si>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</si>
  <si>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</si>
  <si>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</si>
  <si>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</si>
  <si>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</si>
  <si>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</si>
  <si>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</si>
  <si>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</si>
  <si>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</si>
  <si>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</si>
  <si>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</si>
  <si>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</si>
  <si>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</si>
  <si>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</si>
  <si>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</si>
  <si>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</si>
  <si>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</si>
  <si>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</si>
  <si>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</si>
  <si>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</si>
  <si>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</si>
  <si>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</si>
  <si>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</si>
  <si>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</si>
  <si>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</si>
  <si>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</si>
  <si>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</si>
  <si>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</si>
  <si>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</si>
  <si>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</si>
  <si>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</si>
  <si>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</si>
  <si>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</si>
  <si>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</si>
  <si>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</si>
  <si>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</si>
  <si>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</si>
  <si>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</si>
  <si>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</si>
  <si>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</si>
  <si>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</si>
  <si>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</si>
  <si>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</si>
  <si>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</si>
  <si>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</si>
  <si>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</si>
  <si>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</si>
  <si>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</si>
  <si>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</si>
  <si>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</si>
  <si>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</si>
  <si>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</si>
  <si>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</si>
  <si>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</si>
  <si>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</si>
  <si>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</si>
  <si>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</si>
  <si>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</si>
  <si>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</si>
  <si>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</si>
  <si>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</si>
  <si>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</si>
  <si>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</si>
  <si>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</si>
  <si>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</si>
  <si>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</si>
  <si>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</si>
  <si>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</si>
  <si>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</si>
  <si>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</si>
  <si>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</si>
  <si>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</si>
  <si>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</si>
  <si>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</si>
  <si>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</si>
  <si>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</si>
  <si>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</si>
  <si>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</si>
  <si>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</si>
  <si>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</si>
  <si>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</si>
  <si>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</si>
  <si>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</si>
  <si>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</si>
  <si>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</si>
  <si>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</si>
  <si>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</si>
  <si>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</si>
  <si>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</si>
  <si>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</si>
  <si>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</si>
  <si>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</si>
  <si>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</si>
  <si>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</si>
  <si>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</si>
  <si>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</si>
  <si>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</si>
  <si>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</si>
  <si>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</si>
  <si>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</si>
  <si>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</si>
  <si>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</si>
  <si>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</si>
  <si>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</si>
  <si>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</si>
  <si>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</si>
  <si>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</si>
  <si>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</si>
  <si>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</si>
  <si>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</si>
  <si>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</si>
  <si>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</si>
  <si>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</si>
  <si>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</si>
  <si>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</si>
  <si>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</si>
  <si>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</si>
  <si>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</si>
  <si>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</si>
  <si>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</si>
  <si>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</si>
  <si>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</si>
  <si>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</si>
  <si>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</si>
  <si>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</si>
  <si>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</si>
  <si>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</si>
  <si>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</si>
  <si>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</si>
  <si>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</si>
  <si>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</si>
  <si>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</si>
  <si>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</si>
  <si>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</si>
  <si>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</si>
  <si>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</si>
  <si>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</si>
  <si>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</si>
  <si>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</si>
  <si>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</si>
  <si>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</si>
  <si>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</si>
  <si>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</si>
  <si>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</si>
  <si>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</si>
  <si>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</si>
  <si>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</si>
  <si>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</si>
  <si>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</si>
  <si>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</si>
  <si>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</si>
  <si>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</si>
  <si>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</si>
  <si>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</si>
  <si>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</si>
  <si>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</si>
  <si>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</si>
  <si>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</si>
  <si>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</si>
  <si>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</si>
  <si>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</si>
  <si>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</si>
  <si>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</si>
  <si>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</si>
  <si>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</si>
  <si>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</si>
  <si>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</si>
  <si>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</si>
  <si>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</si>
  <si>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</si>
  <si>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</si>
  <si>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</si>
  <si>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</si>
  <si>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</si>
  <si>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</si>
  <si>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</si>
  <si>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</si>
  <si>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</si>
  <si>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</si>
  <si>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</si>
  <si>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</si>
  <si>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</si>
  <si>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</si>
  <si>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</si>
  <si>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</si>
  <si>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</si>
  <si>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</si>
  <si>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</si>
  <si>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</si>
  <si>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</si>
  <si>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</si>
  <si>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</si>
  <si>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</si>
  <si>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</si>
  <si>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</si>
  <si>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</si>
  <si>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</si>
  <si>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</si>
  <si>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</si>
  <si>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</si>
  <si>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</si>
  <si>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</si>
  <si>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</si>
  <si>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</si>
  <si>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</si>
  <si>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</si>
  <si>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</si>
  <si>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</si>
  <si>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</si>
  <si>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</si>
  <si>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</si>
  <si>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</si>
  <si>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</si>
  <si>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</si>
  <si>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</si>
  <si>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</si>
  <si>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</si>
  <si>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</si>
  <si>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</si>
  <si>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</si>
  <si>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</si>
  <si>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</si>
  <si>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</si>
  <si>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</si>
  <si>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</si>
  <si>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</si>
  <si>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</si>
  <si>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</si>
  <si>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</si>
  <si>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</si>
  <si>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</si>
  <si>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</si>
  <si>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</si>
  <si>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</si>
  <si>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</si>
  <si>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</si>
  <si>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</si>
  <si>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</si>
  <si>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</si>
  <si>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</si>
  <si>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</si>
  <si>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</si>
  <si>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</si>
  <si>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</si>
  <si>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</si>
  <si>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</si>
  <si>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</si>
  <si>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</si>
  <si>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</si>
  <si>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</si>
  <si>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</si>
  <si>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</si>
  <si>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</si>
  <si>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</si>
  <si>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</si>
  <si>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</si>
  <si>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</si>
  <si>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</si>
  <si>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</si>
  <si>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</si>
  <si>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</si>
  <si>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</si>
  <si>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</si>
  <si>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</si>
  <si>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</si>
  <si>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</si>
  <si>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</si>
  <si>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</si>
  <si>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</si>
  <si>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</si>
  <si>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</si>
  <si>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</si>
  <si>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</si>
  <si>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</si>
  <si>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</si>
  <si>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</si>
  <si>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</si>
  <si>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</si>
  <si>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</si>
  <si>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</si>
  <si>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</si>
  <si>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</si>
  <si>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</si>
  <si>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</si>
  <si>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</si>
  <si>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</si>
  <si>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</si>
  <si>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</si>
  <si>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</si>
  <si>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</si>
  <si>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</si>
  <si>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</si>
  <si>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</si>
  <si>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</si>
  <si>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</si>
  <si>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</si>
  <si>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</si>
  <si>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</si>
  <si>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</si>
  <si>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</si>
  <si>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</si>
  <si>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</si>
  <si>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</si>
  <si>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</si>
  <si>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</si>
  <si>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</si>
  <si>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</si>
  <si>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</si>
  <si>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</si>
  <si>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</si>
  <si>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</si>
  <si>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</si>
  <si>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</si>
  <si>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</si>
  <si>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</si>
  <si>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</si>
  <si>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</si>
  <si>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</si>
  <si>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</si>
  <si>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</si>
  <si>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</si>
  <si>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</si>
  <si>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</si>
  <si>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</si>
  <si>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</si>
  <si>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</si>
  <si>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</si>
  <si>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</si>
  <si>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</si>
  <si>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</si>
  <si>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</si>
  <si>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</si>
  <si>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</si>
  <si>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</si>
  <si>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</si>
  <si>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</si>
  <si>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</si>
  <si>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</si>
  <si>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</si>
  <si>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</si>
  <si>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</si>
  <si>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</si>
  <si>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</si>
  <si>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</si>
  <si>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</si>
  <si>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</si>
  <si>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</si>
  <si>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</si>
  <si>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</si>
  <si>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</si>
  <si>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</si>
  <si>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</si>
  <si>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</si>
  <si>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</si>
  <si>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</si>
  <si>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</si>
  <si>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</si>
  <si>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</si>
  <si>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</si>
  <si>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</si>
  <si>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</si>
  <si>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</si>
  <si>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</si>
  <si>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</si>
  <si>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</si>
  <si>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</si>
  <si>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</si>
  <si>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</si>
  <si>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</si>
  <si>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</si>
  <si>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</si>
  <si>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</si>
  <si>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</si>
  <si>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</si>
  <si>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</si>
  <si>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</si>
  <si>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</si>
  <si>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</si>
  <si>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</si>
  <si>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</si>
  <si>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</si>
  <si>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</si>
  <si>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</si>
  <si>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</si>
  <si>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</si>
  <si>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</si>
  <si>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</si>
  <si>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</si>
  <si>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</si>
  <si>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</si>
  <si>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</si>
  <si>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</si>
  <si>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</si>
  <si>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</si>
  <si>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</si>
  <si>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</si>
  <si>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</si>
  <si>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</si>
  <si>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</si>
  <si>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</si>
  <si>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</si>
  <si>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</si>
  <si>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</si>
  <si>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</si>
  <si>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</si>
  <si>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</si>
  <si>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</si>
  <si>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</si>
  <si>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</si>
  <si>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</si>
  <si>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</si>
  <si>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</si>
  <si>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</si>
  <si>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</si>
  <si>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</si>
  <si>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</si>
  <si>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</si>
  <si>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</si>
  <si>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</si>
  <si>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</si>
  <si>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</si>
  <si>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</si>
  <si>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</si>
  <si>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</si>
  <si>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</si>
  <si>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</si>
  <si>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</si>
  <si>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</si>
  <si>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</si>
  <si>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</si>
  <si>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</si>
  <si>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</si>
  <si>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</si>
  <si>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</si>
  <si>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</si>
  <si>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</si>
  <si>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</si>
  <si>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</si>
  <si>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</si>
  <si>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</si>
  <si>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</si>
  <si>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</si>
  <si>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</si>
  <si>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</si>
  <si>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</si>
  <si>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</si>
  <si>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</si>
  <si>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</si>
  <si>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</si>
  <si>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</si>
  <si>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</si>
  <si>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</si>
  <si>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</si>
  <si>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</si>
  <si>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</si>
  <si>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</si>
  <si>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</si>
  <si>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</si>
  <si>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</si>
  <si>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</si>
  <si>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</si>
  <si>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</si>
  <si>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</si>
  <si>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</si>
  <si>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</si>
  <si>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</si>
  <si>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</si>
  <si>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</si>
  <si>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</si>
  <si>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</si>
  <si>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</si>
  <si>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</si>
  <si>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</si>
  <si>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</si>
  <si>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</si>
  <si>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</si>
  <si>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</si>
  <si>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</si>
  <si>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</si>
  <si>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</si>
  <si>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</si>
  <si>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</si>
  <si>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</si>
  <si>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</si>
  <si>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</si>
  <si>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</si>
  <si>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</si>
  <si>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</si>
  <si>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</si>
  <si>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</si>
  <si>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</si>
  <si>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</si>
  <si>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</si>
  <si>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</si>
  <si>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</si>
  <si>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</si>
  <si>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</si>
  <si>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</si>
  <si>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</si>
  <si>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</si>
  <si>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</si>
  <si>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</si>
  <si>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</si>
  <si>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</si>
  <si>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</si>
  <si>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</si>
  <si>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</si>
  <si>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</si>
  <si>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</si>
  <si>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</si>
  <si>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</si>
  <si>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</si>
  <si>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</si>
  <si>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</si>
  <si>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</si>
  <si>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</si>
  <si>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</si>
  <si>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</si>
  <si>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</si>
  <si>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</si>
  <si>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</si>
  <si>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</si>
  <si>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</si>
  <si>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</si>
  <si>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</si>
  <si>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</si>
  <si>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</si>
  <si>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</si>
  <si>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</si>
  <si>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</si>
  <si>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</si>
  <si>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</si>
  <si>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</si>
  <si>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</si>
  <si>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</si>
  <si>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</si>
  <si>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</si>
  <si>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</si>
  <si>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</si>
  <si>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</si>
  <si>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</si>
  <si>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</si>
  <si>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</si>
  <si>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</si>
  <si>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</si>
  <si>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</si>
  <si>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</si>
  <si>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</si>
  <si>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</si>
  <si>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</si>
  <si>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</si>
  <si>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</si>
  <si>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</si>
  <si>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</si>
  <si>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</si>
  <si>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</si>
  <si>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</si>
  <si>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</si>
  <si>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</si>
  <si>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</si>
  <si>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</si>
  <si>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</si>
  <si>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</si>
  <si>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</si>
  <si>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</si>
  <si>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</si>
  <si>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</si>
  <si>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</si>
  <si>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</si>
  <si>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</si>
  <si>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</si>
  <si>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</si>
  <si>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</si>
  <si>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</si>
  <si>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</si>
  <si>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</si>
  <si>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</si>
  <si>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</si>
  <si>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</si>
  <si>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</si>
  <si>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</si>
  <si>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</si>
  <si>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</si>
  <si>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</si>
  <si>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</si>
  <si>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</si>
  <si>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</si>
  <si>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</si>
  <si>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</si>
  <si>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</si>
  <si>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</si>
  <si>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</si>
  <si>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</si>
  <si>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</si>
  <si>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</si>
  <si>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</si>
  <si>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</si>
  <si>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</si>
  <si>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</si>
  <si>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</si>
  <si>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</si>
  <si>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</si>
  <si>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</si>
  <si>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</si>
  <si>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</si>
  <si>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</si>
  <si>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</si>
  <si>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</si>
  <si>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</si>
  <si>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</si>
  <si>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</si>
  <si>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</si>
  <si>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</si>
  <si>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</si>
  <si>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</si>
  <si>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</si>
  <si>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</si>
  <si>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</si>
  <si>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</si>
  <si>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</si>
  <si>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</si>
  <si>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</si>
  <si>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</si>
  <si>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</si>
  <si>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</si>
  <si>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</si>
  <si>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</si>
  <si>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</si>
  <si>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</si>
  <si>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</si>
  <si>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</si>
  <si>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</si>
  <si>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</si>
  <si>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</si>
  <si>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</si>
  <si>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</si>
  <si>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</si>
  <si>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</si>
  <si>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</si>
  <si>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</si>
  <si>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</si>
  <si>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</si>
  <si>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</si>
  <si>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</si>
  <si>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</si>
  <si>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</si>
  <si>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</si>
  <si>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</si>
  <si>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</si>
  <si>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</si>
  <si>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</si>
  <si>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</si>
  <si>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</si>
  <si>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</si>
  <si>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</si>
  <si>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</si>
  <si>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</si>
  <si>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</si>
  <si>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</si>
  <si>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</si>
  <si>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</si>
  <si>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</si>
  <si>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</si>
  <si>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</si>
  <si>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</si>
  <si>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</si>
  <si>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</si>
  <si>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</si>
  <si>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</si>
  <si>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</si>
  <si>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</si>
  <si>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</si>
  <si>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</si>
  <si>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</si>
  <si>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</si>
  <si>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</si>
  <si>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</si>
  <si>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</si>
  <si>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</si>
  <si>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</si>
  <si>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</si>
  <si>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</si>
  <si>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</si>
  <si>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</si>
  <si>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</si>
  <si>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</si>
  <si>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</si>
  <si>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</si>
  <si>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</si>
  <si>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</si>
  <si>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</si>
  <si>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</si>
  <si>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</si>
  <si>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</si>
  <si>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</si>
  <si>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</si>
  <si>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</si>
  <si>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</si>
  <si>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</si>
  <si>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</si>
  <si>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</si>
  <si>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</si>
  <si>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</si>
  <si>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</si>
  <si>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</si>
  <si>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</si>
  <si>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</si>
  <si>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</si>
  <si>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</si>
  <si>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</si>
  <si>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</si>
  <si>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</si>
  <si>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</si>
  <si>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</si>
  <si>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</si>
  <si>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</si>
  <si>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</si>
  <si>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</si>
  <si>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</si>
  <si>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</si>
  <si>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</si>
  <si>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</si>
  <si>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</si>
  <si>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</si>
  <si>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</si>
  <si>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</si>
  <si>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</si>
  <si>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</si>
  <si>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</si>
  <si>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</si>
  <si>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</si>
  <si>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</si>
  <si>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</si>
  <si>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</si>
  <si>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</si>
  <si>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</si>
  <si>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</si>
  <si>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</si>
  <si>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</si>
  <si>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</si>
  <si>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</si>
  <si>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</si>
  <si>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</si>
  <si>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</si>
  <si>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</si>
  <si>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</si>
  <si>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</si>
  <si>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</si>
  <si>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</si>
  <si>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</si>
  <si>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</si>
  <si>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</si>
  <si>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</si>
  <si>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</si>
  <si>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</si>
  <si>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</si>
  <si>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</si>
  <si>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</si>
  <si>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</si>
  <si>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</si>
  <si>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</si>
  <si>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</si>
  <si>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</si>
  <si>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</si>
  <si>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</si>
  <si>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</si>
  <si>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</si>
  <si>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</si>
  <si>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</si>
  <si>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</si>
  <si>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</si>
  <si>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</si>
  <si>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</si>
  <si>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</si>
  <si>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</si>
  <si>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</si>
  <si>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</si>
  <si>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</si>
  <si>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</si>
  <si>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</si>
  <si>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</si>
  <si>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</si>
  <si>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</si>
  <si>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</si>
  <si>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</si>
  <si>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</si>
  <si>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</si>
  <si>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</si>
  <si>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</si>
  <si>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</si>
  <si>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</si>
  <si>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</si>
  <si>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</si>
  <si>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</si>
  <si>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</si>
  <si>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</si>
  <si>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</si>
  <si>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</si>
  <si>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</si>
  <si>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</si>
  <si>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</si>
  <si>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</si>
  <si>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</si>
  <si>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</si>
  <si>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</si>
  <si>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</si>
  <si>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</si>
  <si>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</si>
  <si>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</si>
  <si>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</si>
  <si>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</si>
  <si>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</si>
  <si>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</si>
  <si>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</si>
  <si>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</si>
  <si>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</si>
  <si>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</si>
  <si>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</si>
  <si>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</si>
  <si>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</si>
  <si>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</si>
  <si>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</si>
  <si>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</si>
  <si>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</si>
  <si>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</si>
  <si>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</si>
  <si>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</si>
  <si>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</si>
  <si>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</si>
  <si>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</si>
  <si>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</si>
  <si>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</si>
  <si>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</si>
  <si>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</si>
  <si>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</si>
  <si>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</si>
  <si>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</si>
  <si>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</si>
  <si>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</si>
  <si>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</si>
  <si>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</si>
  <si>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</si>
  <si>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</si>
  <si>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</si>
  <si>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</si>
  <si>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</si>
  <si>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</si>
  <si>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</si>
  <si>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</si>
  <si>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</si>
  <si>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</si>
  <si>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</si>
  <si>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</si>
  <si>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</si>
  <si>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</si>
  <si>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</si>
  <si>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</si>
  <si>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</si>
  <si>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</si>
  <si>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</si>
  <si>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</si>
  <si>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</si>
  <si>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</si>
  <si>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</si>
  <si>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</si>
  <si>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</si>
  <si>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</si>
  <si>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</si>
  <si>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</si>
  <si>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</si>
  <si>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</si>
  <si>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</si>
  <si>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</si>
  <si>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</si>
  <si>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</si>
  <si>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</si>
  <si>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</si>
  <si>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</si>
  <si>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</si>
  <si>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</si>
  <si>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</si>
  <si>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</si>
  <si>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</si>
  <si>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</si>
  <si>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</si>
  <si>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</si>
  <si>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</si>
  <si>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</si>
  <si>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</si>
  <si>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</si>
  <si>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</si>
  <si>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</si>
  <si>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</si>
  <si>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</si>
  <si>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</si>
  <si>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</si>
  <si>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</si>
  <si>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</si>
  <si>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</si>
  <si>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</si>
  <si>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</si>
  <si>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</si>
  <si>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</si>
  <si>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</si>
  <si>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</si>
  <si>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</si>
  <si>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</si>
  <si>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</si>
  <si>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</si>
  <si>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</si>
  <si>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</si>
  <si>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</si>
  <si>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</si>
  <si>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</si>
  <si>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</si>
  <si>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</si>
  <si>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</si>
  <si>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</si>
  <si>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</si>
  <si>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</si>
  <si>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</si>
  <si>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</si>
  <si>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</si>
  <si>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</si>
  <si>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</si>
  <si>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</si>
  <si>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</si>
  <si>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</si>
  <si>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</si>
  <si>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</si>
  <si>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</si>
  <si>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</si>
  <si>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</si>
  <si>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</si>
  <si>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</si>
  <si>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</si>
  <si>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</si>
  <si>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</si>
  <si>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</si>
  <si>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</si>
  <si>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</si>
  <si>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</si>
  <si>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</si>
  <si>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</si>
  <si>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</si>
  <si>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</si>
  <si>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</si>
  <si>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</si>
  <si>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</si>
  <si>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</si>
  <si>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</si>
  <si>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</si>
  <si>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</si>
  <si>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</si>
  <si>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</si>
  <si>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</si>
  <si>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</si>
  <si>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</si>
  <si>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</si>
  <si>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</si>
  <si>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</si>
  <si>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</si>
  <si>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</si>
  <si>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</si>
  <si>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</si>
  <si>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</si>
  <si>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</si>
  <si>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</si>
  <si>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</si>
  <si>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</si>
  <si>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</si>
  <si>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</si>
  <si>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</si>
  <si>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</si>
  <si>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</si>
  <si>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</si>
  <si>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</si>
  <si>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</si>
  <si>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</si>
  <si>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</si>
  <si>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</si>
  <si>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</si>
  <si>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</si>
  <si>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</si>
  <si>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</si>
  <si>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</si>
  <si>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</si>
  <si>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</si>
  <si>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</si>
  <si>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</si>
  <si>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</si>
  <si>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</si>
  <si>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</si>
  <si>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</si>
  <si>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</si>
  <si>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</si>
  <si>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</si>
  <si>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</si>
  <si>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</si>
  <si>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</si>
  <si>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</si>
  <si>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</si>
  <si>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</si>
  <si>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</si>
  <si>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</si>
  <si>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</si>
  <si>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</si>
  <si>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</si>
  <si>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</si>
  <si>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</si>
  <si>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</si>
  <si>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</si>
  <si>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</si>
  <si>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</si>
  <si>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</si>
  <si>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</si>
  <si>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</si>
  <si>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</si>
  <si>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</si>
  <si>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</si>
  <si>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</si>
  <si>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</si>
  <si>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</si>
  <si>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</si>
  <si>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</si>
  <si>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</si>
  <si>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</si>
  <si>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</si>
  <si>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</si>
  <si>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</si>
  <si>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</si>
  <si>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</si>
  <si>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</si>
  <si>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</si>
  <si>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</si>
  <si>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</si>
  <si>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</si>
  <si>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</si>
  <si>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</si>
  <si>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</si>
  <si>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</si>
  <si>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</si>
  <si>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</si>
  <si>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</si>
  <si>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</si>
  <si>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</si>
  <si>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</si>
  <si>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</si>
  <si>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</si>
  <si>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</si>
  <si>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</si>
  <si>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</si>
  <si>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</si>
  <si>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</si>
  <si>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</si>
  <si>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</si>
  <si>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</si>
  <si>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</si>
  <si>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</si>
  <si>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</si>
  <si>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</si>
  <si>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</si>
  <si>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</si>
  <si>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</si>
  <si>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</si>
  <si>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</si>
  <si>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</si>
  <si>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</si>
  <si>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</si>
  <si>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</si>
  <si>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</si>
  <si>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</si>
  <si>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</si>
  <si>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</si>
  <si>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</si>
  <si>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</si>
  <si>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</si>
  <si>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</si>
  <si>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</si>
  <si>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</si>
  <si>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</si>
  <si>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</si>
  <si>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</si>
  <si>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</si>
  <si>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</si>
  <si>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</si>
  <si>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</si>
  <si>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</si>
  <si>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</si>
  <si>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</si>
  <si>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</si>
  <si>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</si>
  <si>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</si>
  <si>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</si>
  <si>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</si>
  <si>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</si>
  <si>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</si>
  <si>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</si>
  <si>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</si>
  <si>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</si>
  <si>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</si>
  <si>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</si>
  <si>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</si>
  <si>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</si>
  <si>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</si>
  <si>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</si>
  <si>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</si>
  <si>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</si>
  <si>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</si>
  <si>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</si>
  <si>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</si>
  <si>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</si>
  <si>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</si>
  <si>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</si>
  <si>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</si>
  <si>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</si>
  <si>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</si>
  <si>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</si>
  <si>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</si>
  <si>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</si>
  <si>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</si>
  <si>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</si>
  <si>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</si>
  <si>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</si>
  <si>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</si>
  <si>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</si>
  <si>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</si>
  <si>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</si>
  <si>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</si>
  <si>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</si>
  <si>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</si>
  <si>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</si>
  <si>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</si>
  <si>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</si>
  <si>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</si>
  <si>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</si>
  <si>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</si>
  <si>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</si>
  <si>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</si>
  <si>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</si>
  <si>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</si>
  <si>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</si>
  <si>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</si>
  <si>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</si>
  <si>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</si>
  <si>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</si>
  <si>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</si>
  <si>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</si>
  <si>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</si>
  <si>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</si>
  <si>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</si>
  <si>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</si>
  <si>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</si>
  <si>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</si>
  <si>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</si>
  <si>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</si>
  <si>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</si>
  <si>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</si>
  <si>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</si>
  <si>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</si>
  <si>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</si>
  <si>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</si>
  <si>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</si>
  <si>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</si>
  <si>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</si>
  <si>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</si>
  <si>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</si>
  <si>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</si>
  <si>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</si>
  <si>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</si>
  <si>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</si>
  <si>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</si>
  <si>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</si>
  <si>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</si>
  <si>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</si>
  <si>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</si>
  <si>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</si>
  <si>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</si>
  <si>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</si>
  <si>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</si>
  <si>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</si>
  <si>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</si>
  <si>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</si>
  <si>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</si>
  <si>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</si>
  <si>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</si>
  <si>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</si>
  <si>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</si>
  <si>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</si>
  <si>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</si>
  <si>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</si>
  <si>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</si>
  <si>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</si>
  <si>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</si>
  <si>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</si>
  <si>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</si>
  <si>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</si>
  <si>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</si>
  <si>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</si>
  <si>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</si>
  <si>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</si>
  <si>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</si>
  <si>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</si>
  <si>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</si>
  <si>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</si>
  <si>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</si>
  <si>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</si>
  <si>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</si>
  <si>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</si>
  <si>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</si>
  <si>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</si>
  <si>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</si>
  <si>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</si>
  <si>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</si>
  <si>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</si>
  <si>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</si>
  <si>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</si>
  <si>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</si>
  <si>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</si>
  <si>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</si>
  <si>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</si>
  <si>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</si>
  <si>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</si>
  <si>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</si>
  <si>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</si>
  <si>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</si>
  <si>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</si>
  <si>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</si>
  <si>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</si>
  <si>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</si>
  <si>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</si>
  <si>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</si>
  <si>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</si>
  <si>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</si>
  <si>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</si>
  <si>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</si>
  <si>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</si>
  <si>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</si>
  <si>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</si>
  <si>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</si>
  <si>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</si>
  <si>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</si>
  <si>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</si>
  <si>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</si>
  <si>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</si>
  <si>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</si>
  <si>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</si>
  <si>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</si>
  <si>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</si>
  <si>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</si>
  <si>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</si>
  <si>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</si>
  <si>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</si>
  <si>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</si>
  <si>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</si>
  <si>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</si>
  <si>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</si>
  <si>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</si>
  <si>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</si>
  <si>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</si>
  <si>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</si>
  <si>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</si>
  <si>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</si>
  <si>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</si>
  <si>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</si>
  <si>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</si>
  <si>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</si>
  <si>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</si>
  <si>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</si>
  <si>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</si>
  <si>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</si>
  <si>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</si>
  <si>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</si>
  <si>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</si>
  <si>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</si>
  <si>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</si>
  <si>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</si>
  <si>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</si>
  <si>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</si>
  <si>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</si>
  <si>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</si>
  <si>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</si>
  <si>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</si>
  <si>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</si>
  <si>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</si>
  <si>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</si>
  <si>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</si>
  <si>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</si>
  <si>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</si>
  <si>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</si>
  <si>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</si>
  <si>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</si>
  <si>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</si>
  <si>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</si>
  <si>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</si>
  <si>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</si>
  <si>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</si>
  <si>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</si>
  <si>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</si>
  <si>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</si>
  <si>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</si>
  <si>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</si>
  <si>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</si>
  <si>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</si>
  <si>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</si>
  <si>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</si>
  <si>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</si>
  <si>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</si>
  <si>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</si>
  <si>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</si>
  <si>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</si>
  <si>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</si>
  <si>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</si>
  <si>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</si>
  <si>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</si>
  <si>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</si>
  <si>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</si>
  <si>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</si>
  <si>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</si>
  <si>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</si>
  <si>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</si>
  <si>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</si>
  <si>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</si>
  <si>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</si>
  <si>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</si>
  <si>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</si>
  <si>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</si>
  <si>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</si>
  <si>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</si>
  <si>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</si>
  <si>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</si>
  <si>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</si>
  <si>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</si>
  <si>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</si>
  <si>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</si>
  <si>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</si>
  <si>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</si>
  <si>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</si>
  <si>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</si>
  <si>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</si>
  <si>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</si>
  <si>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</si>
  <si>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</si>
  <si>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</si>
  <si>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</si>
  <si>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</si>
  <si>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</si>
  <si>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</si>
  <si>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</si>
  <si>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</si>
  <si>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</si>
  <si>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</si>
  <si>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31.03.2018.</t>
  </si>
  <si>
    <t>BKS - leasing Croatia d.o.o.</t>
  </si>
  <si>
    <t>HETA Asset Resolution Hrvatska d.o.o.</t>
  </si>
  <si>
    <t>i4next leasing Croatia d.o.o.</t>
  </si>
  <si>
    <t>IMPULS-LEASING d.o.o.</t>
  </si>
  <si>
    <t>Mercedes-Benz Leasing Hrvatska d.o.o.</t>
  </si>
  <si>
    <t>OTP Leasing d.d.</t>
  </si>
  <si>
    <t>SCANIA CREDIT HRVATSKA d.o.o.</t>
  </si>
  <si>
    <t>UniCredit Leasing Croatia d.o.o.</t>
  </si>
  <si>
    <t xml:space="preserve">Podaci za 6 faktoring društava </t>
  </si>
  <si>
    <t>Data for 6 factoring companies</t>
  </si>
  <si>
    <t>Napomena: Fondovi POŠTA ZDMF i POLICIJSKI ZDMF su upisani u registar dobrovoljnih mirovinskih fondova u svibnju 2018., ali još nisu počeli s radom.</t>
  </si>
  <si>
    <t>Note: The funds POŠTA ZDMF and POLICIJSKI ZDMF were registered in the register of voluntary pension funds in May 2018 but have not yet begun work.</t>
  </si>
  <si>
    <t>Lipanj 2018.</t>
  </si>
  <si>
    <t>June 2018</t>
  </si>
  <si>
    <t>30.6.2018.</t>
  </si>
  <si>
    <t xml:space="preserve">Napomene: </t>
  </si>
  <si>
    <t>Remarks:</t>
  </si>
  <si>
    <t>Srpanj 2018.</t>
  </si>
  <si>
    <t>July 2018</t>
  </si>
  <si>
    <t>Tablica 26: Zaračunata bruto premija osiguranja za period od 1. siječnja do 31. srpnja  2018.</t>
  </si>
  <si>
    <t>Table 26: Written premium for the period 1 January - 31 July 2018</t>
  </si>
  <si>
    <t>I.-VII. 2017.</t>
  </si>
  <si>
    <t>I.-VII.2018.</t>
  </si>
  <si>
    <t>Tablica 27: Podaci o osiguranju za period od 1. siječnja do 31. srpnja 2018.</t>
  </si>
  <si>
    <t>Table 27: Insurance data for the period 1 January - 31 July 2018</t>
  </si>
  <si>
    <t>Grafikon 18: Udio zaračunate bruto premije i likvidiranih šteta po društvima za osiguranje po vrstama osiguranja za period od 1. siječnja do 31. srpnja 2018.</t>
  </si>
  <si>
    <t>Chart 18: Share of written premium and claims settled per line of insurances for the period 1 January  - 31 July 2018</t>
  </si>
  <si>
    <t>LIPANJ 2018.</t>
  </si>
  <si>
    <t>JUNE 2018</t>
  </si>
  <si>
    <t>Grafikon 11: Dobna i spolna struktura članova ZDMF- ova na dan 30. lipnja 2018.</t>
  </si>
  <si>
    <t>Chart 11: ZDMF members age and sex structure as at 30 June 2018</t>
  </si>
  <si>
    <t>Grafikon 7: Dobna i spolna struktura članova ODMF-a na dan 30. lipnja 2018.</t>
  </si>
  <si>
    <t>Chart 7: ODMF members age and sex structure as at 30 June 2018</t>
  </si>
  <si>
    <t/>
  </si>
  <si>
    <t>HRHT00RA0005</t>
  </si>
  <si>
    <t>HRRIVPRA0000</t>
  </si>
  <si>
    <t>HRZABARA0009</t>
  </si>
  <si>
    <t>HRADRSPA0009</t>
  </si>
  <si>
    <t>HRPODRRA0004</t>
  </si>
  <si>
    <t>HRADPLRA0006</t>
  </si>
  <si>
    <t>HRARNTRA0004</t>
  </si>
  <si>
    <t>HRATGRRA0003</t>
  </si>
  <si>
    <t>HRERNTRA0000</t>
  </si>
  <si>
    <t>HRZB00RA0003</t>
  </si>
  <si>
    <t>HRRHMFO203E0</t>
  </si>
  <si>
    <t>HRRHMFO19BA2</t>
  </si>
  <si>
    <t>HRRHMFO247E7</t>
  </si>
  <si>
    <t>HRJDGLO20CA4</t>
  </si>
  <si>
    <t>HRZGHOO237A3</t>
  </si>
  <si>
    <t>HRLNGUO31AE3</t>
  </si>
  <si>
    <t>HRRHMFO203A8</t>
  </si>
  <si>
    <t>HRRHMFD191A8</t>
  </si>
  <si>
    <t>HRRHMFD197A5</t>
  </si>
  <si>
    <t>HRRHMFO327A5</t>
  </si>
  <si>
    <t>HRRHMFO23BA4</t>
  </si>
  <si>
    <t>HRRHMFO26CA5</t>
  </si>
  <si>
    <t>HRRHMFO222A8</t>
  </si>
  <si>
    <t>HRRHMFO217A8</t>
  </si>
  <si>
    <t>HRRHMFO297A0</t>
  </si>
  <si>
    <t>HRRHMFO257A4</t>
  </si>
  <si>
    <t>HRGAMARA0009</t>
  </si>
  <si>
    <t>HRBETARA0003</t>
  </si>
  <si>
    <t>HRSNHARA0007</t>
  </si>
  <si>
    <t>HRBCINRA0003</t>
  </si>
  <si>
    <t>HRPCTSRA0009</t>
  </si>
  <si>
    <t>HRDELTRA0008</t>
  </si>
  <si>
    <t>HRKOTRPA0003</t>
  </si>
  <si>
    <t>HRSPNVRA0002</t>
  </si>
  <si>
    <t>HRPRFCRA0006</t>
  </si>
  <si>
    <t>HRLULGRA0003</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</si>
  <si>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</si>
  <si>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</si>
  <si>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</si>
  <si>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</si>
  <si>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</si>
  <si>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</si>
  <si>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</si>
  <si>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</si>
  <si>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</si>
  <si>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</si>
  <si>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</si>
  <si>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</si>
  <si>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</si>
  <si>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</si>
  <si>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</si>
  <si>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</si>
  <si>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</si>
  <si>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</si>
  <si>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</si>
  <si>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</si>
  <si>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</si>
  <si>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</si>
  <si>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</si>
  <si>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</si>
  <si>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</si>
  <si>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</si>
  <si>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</si>
  <si>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t>AGRAM LIFE osiguranje d.d.</t>
  </si>
  <si>
    <t>Allianz Zagreb d.d.</t>
  </si>
  <si>
    <t>Croatia osiguranje d.d.</t>
  </si>
  <si>
    <t>Croatia osiguranje kredita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</si>
  <si>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</si>
  <si>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</si>
  <si>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</si>
  <si>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</si>
  <si>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</si>
  <si>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</si>
  <si>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</si>
  <si>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</si>
  <si>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</si>
  <si>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</si>
  <si>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</si>
  <si>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</si>
  <si>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</si>
  <si>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</si>
  <si>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</si>
  <si>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</si>
  <si>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</si>
  <si>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</si>
  <si>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10 - Osiguranje od odgovornosti za upotrebu motornih vozila /</t>
    </r>
    <r>
      <rPr>
        <sz val="8"/>
        <color indexed="48"/>
        <rFont val="Arial"/>
        <family val="2"/>
        <charset val="238"/>
      </rPr>
      <t xml:space="preserve"> </t>
    </r>
    <r>
      <rPr>
        <i/>
        <sz val="8"/>
        <color indexed="12"/>
        <rFont val="Arial"/>
        <family val="2"/>
        <charset val="238"/>
      </rPr>
      <t>Motor vehicle liability insurance</t>
    </r>
  </si>
  <si>
    <r>
      <t>03 - Osiguranje cestovnih vozila /</t>
    </r>
    <r>
      <rPr>
        <i/>
        <sz val="8"/>
        <color indexed="12"/>
        <rFont val="Arial"/>
        <family val="2"/>
        <charset val="238"/>
      </rPr>
      <t xml:space="preserve"> Insurance of land motor vehicles</t>
    </r>
  </si>
  <si>
    <r>
      <t>09 - Ostala osiguranja imovine /</t>
    </r>
    <r>
      <rPr>
        <i/>
        <sz val="8"/>
        <color indexed="12"/>
        <rFont val="Arial"/>
        <family val="2"/>
        <charset val="238"/>
      </rPr>
      <t xml:space="preserve"> Other property insurance lines</t>
    </r>
  </si>
  <si>
    <r>
      <t>08 - Osiguranje od požara i elementarnih šteta /</t>
    </r>
    <r>
      <rPr>
        <sz val="8"/>
        <color indexed="12"/>
        <rFont val="Arial"/>
        <family val="2"/>
      </rPr>
      <t xml:space="preserve"> </t>
    </r>
    <r>
      <rPr>
        <i/>
        <sz val="8"/>
        <color indexed="12"/>
        <rFont val="Arial"/>
        <family val="2"/>
        <charset val="238"/>
      </rPr>
      <t>Insurance against fire and natural disasters</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</si>
  <si>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</si>
  <si>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</si>
  <si>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t>01 - Osiguranje od nezgode /</t>
    </r>
    <r>
      <rPr>
        <i/>
        <sz val="8"/>
        <rFont val="Arial"/>
        <family val="2"/>
        <charset val="238"/>
      </rPr>
      <t xml:space="preserve"> </t>
    </r>
    <r>
      <rPr>
        <i/>
        <sz val="8"/>
        <color indexed="12"/>
        <rFont val="Arial"/>
        <family val="2"/>
        <charset val="238"/>
      </rPr>
      <t>Personal accident insurance</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</si>
  <si>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</si>
  <si>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</si>
  <si>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</si>
  <si>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</si>
  <si>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</si>
  <si>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</si>
  <si>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</si>
  <si>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</si>
  <si>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</si>
  <si>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t>30.06.2018</t>
  </si>
  <si>
    <t>1.1. - 30.6.2017.</t>
  </si>
  <si>
    <t>1.1. - 30.6.2018.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</si>
  <si>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30.6.2018.</t>
    </r>
  </si>
  <si>
    <t>SB Leasing d.o.o. u likvidaciji (08745792574)</t>
  </si>
  <si>
    <t>1.1. - 30.06.2017</t>
  </si>
  <si>
    <t>1.1. - 30.06.2018</t>
  </si>
  <si>
    <r>
      <t xml:space="preserve">Broj / </t>
    </r>
    <r>
      <rPr>
        <i/>
        <sz val="10"/>
        <color rgb="FF0000FF"/>
        <rFont val="Arial"/>
        <family val="2"/>
      </rPr>
      <t>Number</t>
    </r>
    <r>
      <rPr>
        <sz val="10"/>
        <color theme="1"/>
        <rFont val="Arial"/>
        <family val="2"/>
      </rPr>
      <t xml:space="preserve"> 8</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XVI    Zagreb, 27.8.2018.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</si>
</sst>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8">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1">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cellStyleXfs>
  <cellXfs count="988">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0" fillId="4" borderId="0" xfId="3" applyFont="1" applyFill="1" applyAlignment="1">
      <alignment horizontal="left" vertical="center"/>
    </xf>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66" fontId="148"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0"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7" fillId="0" borderId="0" xfId="0" applyFont="1" applyAlignment="1">
      <alignment horizontal="left" vertical="center"/>
    </xf>
    <xf numFmtId="0" fontId="157"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9"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7" fillId="0" borderId="0" xfId="3" applyFont="1" applyAlignment="1">
      <alignment horizontal="left" vertical="center"/>
    </xf>
    <xf numFmtId="0" fontId="159"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0" fillId="0" borderId="0" xfId="3" applyFont="1" applyFill="1" applyAlignment="1">
      <alignment horizontal="left" vertical="center"/>
    </xf>
    <xf numFmtId="14" fontId="157" fillId="0" borderId="0" xfId="0" applyNumberFormat="1" applyFont="1" applyAlignment="1">
      <alignment horizontal="right" vertical="center"/>
    </xf>
    <xf numFmtId="0" fontId="157"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1"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7"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2"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7"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7" fillId="0" borderId="0" xfId="0" applyFont="1" applyFill="1" applyAlignment="1">
      <alignment horizontal="left" vertical="center"/>
    </xf>
    <xf numFmtId="0" fontId="157" fillId="0" borderId="0" xfId="0" applyFont="1" applyBorder="1" applyAlignment="1">
      <alignment horizontal="left" vertical="center"/>
    </xf>
    <xf numFmtId="0" fontId="160"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1"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6"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7"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8"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8"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9"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0" fillId="0" borderId="0" xfId="0" applyFont="1" applyBorder="1" applyAlignment="1">
      <alignment vertical="center"/>
    </xf>
    <xf numFmtId="0" fontId="180"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1" fillId="6" borderId="0" xfId="0" applyFont="1" applyFill="1" applyBorder="1" applyAlignment="1">
      <alignment vertical="center"/>
    </xf>
    <xf numFmtId="0" fontId="160"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5"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7"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6" fontId="107" fillId="7" borderId="0" xfId="0" applyNumberFormat="1" applyFont="1" applyFill="1" applyBorder="1" applyAlignment="1" applyProtection="1">
      <alignment horizontal="right" vertical="center"/>
    </xf>
    <xf numFmtId="0" fontId="188"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3"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9"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5"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1" fillId="18" borderId="0" xfId="0" applyNumberFormat="1" applyFont="1" applyFill="1" applyAlignment="1">
      <alignment vertical="center"/>
    </xf>
    <xf numFmtId="3" fontId="160" fillId="13" borderId="0" xfId="0" applyNumberFormat="1" applyFont="1" applyFill="1" applyAlignment="1">
      <alignment vertical="center"/>
    </xf>
    <xf numFmtId="0" fontId="197" fillId="0" borderId="0" xfId="0" applyFont="1"/>
    <xf numFmtId="0" fontId="107" fillId="0" borderId="0" xfId="0" applyFont="1" applyAlignment="1">
      <alignment horizontal="left" vertical="center" indent="1"/>
    </xf>
    <xf numFmtId="0" fontId="47" fillId="0" borderId="0" xfId="27" quotePrefix="1" applyFont="1"/>
    <xf numFmtId="0" fontId="128" fillId="0" borderId="0" xfId="0" applyFont="1" applyAlignment="1">
      <alignment horizontal="left" vertical="center"/>
    </xf>
    <xf numFmtId="0" fontId="157"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9"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0"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1" fillId="0" borderId="0" xfId="0" applyNumberFormat="1" applyFont="1"/>
    <xf numFmtId="0" fontId="140" fillId="0" borderId="0" xfId="3" applyFont="1" applyFill="1" applyAlignment="1">
      <alignment horizontal="left" vertical="center"/>
    </xf>
    <xf numFmtId="166" fontId="148" fillId="0" borderId="0" xfId="1" applyNumberFormat="1" applyFont="1" applyFill="1" applyBorder="1" applyAlignment="1">
      <alignment horizontal="left" vertical="center"/>
    </xf>
    <xf numFmtId="10" fontId="148"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3" fillId="13" borderId="0" xfId="3" applyNumberFormat="1" applyFont="1" applyFill="1" applyAlignment="1">
      <alignment horizontal="right" vertical="center"/>
    </xf>
    <xf numFmtId="0" fontId="191" fillId="17" borderId="6" xfId="3" applyFont="1" applyFill="1" applyBorder="1" applyAlignment="1">
      <alignment horizontal="center" vertical="center" wrapText="1"/>
    </xf>
    <xf numFmtId="0" fontId="191" fillId="17" borderId="7" xfId="3" applyFont="1" applyFill="1" applyBorder="1" applyAlignment="1">
      <alignment horizontal="center" vertical="center" wrapText="1"/>
    </xf>
    <xf numFmtId="0" fontId="192" fillId="17" borderId="0" xfId="3" applyFont="1" applyFill="1" applyBorder="1" applyAlignment="1">
      <alignment horizontal="center" vertical="center" wrapText="1"/>
    </xf>
    <xf numFmtId="0" fontId="192" fillId="17" borderId="9" xfId="3" applyFont="1" applyFill="1" applyBorder="1" applyAlignment="1">
      <alignment horizontal="center" vertical="center" wrapText="1"/>
    </xf>
    <xf numFmtId="0" fontId="160"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3" fillId="6" borderId="0" xfId="3" applyNumberFormat="1" applyFont="1" applyFill="1" applyAlignment="1">
      <alignment horizontal="right" vertical="center"/>
    </xf>
    <xf numFmtId="3" fontId="193" fillId="6" borderId="0" xfId="3" applyNumberFormat="1" applyFont="1" applyFill="1" applyAlignment="1">
      <alignment vertical="center"/>
    </xf>
    <xf numFmtId="0" fontId="47" fillId="0" borderId="0" xfId="27" applyFont="1"/>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8"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3"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3" fillId="13" borderId="8" xfId="3" applyNumberFormat="1" applyFont="1" applyFill="1" applyBorder="1" applyAlignment="1">
      <alignment horizontal="right" vertical="center"/>
    </xf>
    <xf numFmtId="0" fontId="140" fillId="4" borderId="8" xfId="3" applyFont="1" applyFill="1" applyBorder="1" applyAlignment="1">
      <alignment horizontal="left" vertical="center"/>
    </xf>
    <xf numFmtId="0" fontId="140"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3"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0" fillId="4" borderId="9" xfId="3" applyFont="1" applyFill="1" applyBorder="1" applyAlignment="1">
      <alignment horizontal="left" vertical="center"/>
    </xf>
    <xf numFmtId="10" fontId="193" fillId="6" borderId="9" xfId="3" applyNumberFormat="1" applyFont="1" applyFill="1" applyBorder="1" applyAlignment="1">
      <alignment horizontal="right" vertical="center"/>
    </xf>
    <xf numFmtId="0" fontId="140" fillId="4" borderId="9" xfId="3"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10" fontId="148" fillId="2" borderId="9" xfId="4" applyNumberFormat="1" applyFont="1" applyFill="1" applyBorder="1" applyAlignment="1">
      <alignment horizontal="left" vertical="center"/>
    </xf>
    <xf numFmtId="10" fontId="148"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5"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8"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8"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1"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169" fillId="0" borderId="0" xfId="0" applyFont="1" applyFill="1" applyBorder="1" applyAlignment="1">
      <alignment vertical="top"/>
    </xf>
    <xf numFmtId="0" fontId="123"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9"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209"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1" fillId="0" borderId="0" xfId="0" applyFont="1" applyAlignment="1">
      <alignment horizontal="right" vertical="center" indent="1"/>
    </xf>
    <xf numFmtId="0" fontId="64" fillId="0" borderId="0" xfId="0" applyFont="1" applyAlignment="1">
      <alignment horizontal="right" vertical="center" indent="1"/>
    </xf>
    <xf numFmtId="0" fontId="211"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1" fillId="0" borderId="0" xfId="0" applyFont="1" applyAlignment="1">
      <alignment vertical="center"/>
    </xf>
    <xf numFmtId="3" fontId="198"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42" fillId="13" borderId="0" xfId="3" applyFont="1" applyFill="1" applyBorder="1" applyAlignment="1">
      <alignment horizontal="center" vertical="center"/>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2"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80" fontId="9" fillId="0" borderId="0" xfId="4" applyNumberFormat="1" applyFont="1" applyFill="1" applyBorder="1" applyAlignment="1">
      <alignment horizontal="right" vertical="center"/>
    </xf>
    <xf numFmtId="0" fontId="213" fillId="0" borderId="0" xfId="0" applyFont="1" applyAlignment="1"/>
    <xf numFmtId="167" fontId="9" fillId="0" borderId="0" xfId="14" applyNumberFormat="1" applyFont="1" applyFill="1" applyAlignment="1">
      <alignment horizontal="center" vertical="center"/>
    </xf>
    <xf numFmtId="0" fontId="213"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4" fillId="0" borderId="0" xfId="0" applyFont="1" applyBorder="1" applyAlignment="1">
      <alignment horizontal="left" vertical="center"/>
    </xf>
    <xf numFmtId="0" fontId="215" fillId="0" borderId="0" xfId="0" applyFont="1" applyFill="1" applyBorder="1" applyAlignment="1">
      <alignment vertical="center"/>
    </xf>
    <xf numFmtId="0" fontId="1" fillId="0" borderId="0" xfId="0" applyFont="1" applyFill="1" applyBorder="1" applyAlignment="1">
      <alignment vertical="center"/>
    </xf>
    <xf numFmtId="0" fontId="214"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6" fillId="7" borderId="0" xfId="0" applyFont="1" applyFill="1" applyBorder="1" applyAlignment="1">
      <alignment horizontal="left" vertical="center"/>
    </xf>
    <xf numFmtId="0" fontId="216" fillId="7" borderId="0" xfId="0" applyFont="1" applyFill="1" applyBorder="1" applyAlignment="1">
      <alignment horizontal="left" vertical="center" wrapText="1"/>
    </xf>
    <xf numFmtId="0" fontId="156"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7"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1" fillId="12" borderId="0" xfId="0" applyFont="1" applyFill="1" applyBorder="1" applyAlignment="1">
      <alignment horizontal="center" vertical="center"/>
    </xf>
    <xf numFmtId="0" fontId="152"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3"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51"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0" fontId="183"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5"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5" fillId="0" borderId="0" xfId="0" applyFont="1" applyFill="1" applyAlignment="1">
      <alignment vertical="top" wrapText="1"/>
    </xf>
    <xf numFmtId="0" fontId="35" fillId="0" borderId="0" xfId="0" applyFont="1" applyFill="1" applyAlignment="1">
      <alignment vertical="top" wrapText="1"/>
    </xf>
    <xf numFmtId="0" fontId="107" fillId="0" borderId="0" xfId="0" applyFont="1" applyAlignment="1">
      <alignment vertical="top" wrapText="1"/>
    </xf>
    <xf numFmtId="0" fontId="165"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6"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5"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1" fillId="17" borderId="0" xfId="3" applyFont="1" applyFill="1" applyAlignment="1">
      <alignment horizontal="center" vertical="center" wrapText="1"/>
    </xf>
    <xf numFmtId="0" fontId="191" fillId="17" borderId="0" xfId="3" applyFont="1" applyFill="1" applyAlignment="1">
      <alignment horizontal="center" vertical="center"/>
    </xf>
    <xf numFmtId="0" fontId="157" fillId="6" borderId="2" xfId="3" applyFont="1" applyFill="1" applyBorder="1" applyAlignment="1">
      <alignment horizontal="center" vertical="center" wrapText="1"/>
    </xf>
    <xf numFmtId="0" fontId="157" fillId="6" borderId="3" xfId="3" applyFont="1" applyFill="1" applyBorder="1" applyAlignment="1">
      <alignment horizontal="center" vertical="center" wrapText="1"/>
    </xf>
    <xf numFmtId="0" fontId="157"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10" xfId="0" applyFont="1" applyBorder="1" applyAlignment="1">
      <alignment horizontal="center" vertical="center"/>
    </xf>
    <xf numFmtId="0" fontId="64" fillId="0" borderId="10" xfId="0" applyFont="1" applyBorder="1" applyAlignment="1">
      <alignment horizontal="center" vertical="center"/>
    </xf>
    <xf numFmtId="14" fontId="81" fillId="0" borderId="10" xfId="0" applyNumberFormat="1" applyFont="1" applyBorder="1" applyAlignment="1">
      <alignment horizontal="center" vertical="center"/>
    </xf>
    <xf numFmtId="14" fontId="64" fillId="0" borderId="10"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9524</xdr:rowOff>
    </xdr:from>
    <xdr:to>
      <xdr:col>4</xdr:col>
      <xdr:colOff>85725</xdr:colOff>
      <xdr:row>50</xdr:row>
      <xdr:rowOff>4299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86574"/>
          <a:ext cx="5372100" cy="3233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19050</xdr:rowOff>
    </xdr:from>
    <xdr:to>
      <xdr:col>10</xdr:col>
      <xdr:colOff>57149</xdr:colOff>
      <xdr:row>68</xdr:row>
      <xdr:rowOff>66675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00875"/>
          <a:ext cx="8201024" cy="5229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228599</xdr:colOff>
      <xdr:row>26</xdr:row>
      <xdr:rowOff>152400</xdr:rowOff>
    </xdr:from>
    <xdr:to>
      <xdr:col>9</xdr:col>
      <xdr:colOff>104357</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0299" y="5324475"/>
          <a:ext cx="3923883"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219075</xdr:colOff>
      <xdr:row>23</xdr:row>
      <xdr:rowOff>123825</xdr:rowOff>
    </xdr:from>
    <xdr:to>
      <xdr:col>9</xdr:col>
      <xdr:colOff>85726</xdr:colOff>
      <xdr:row>36</xdr:row>
      <xdr:rowOff>38100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62200" y="4781550"/>
          <a:ext cx="3914776" cy="2371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138895</xdr:rowOff>
    </xdr:from>
    <xdr:to>
      <xdr:col>6</xdr:col>
      <xdr:colOff>13970</xdr:colOff>
      <xdr:row>64</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16470"/>
          <a:ext cx="6071870" cy="40902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17</xdr:col>
      <xdr:colOff>0</xdr:colOff>
      <xdr:row>40</xdr:row>
      <xdr:rowOff>120178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10363200" cy="6273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133349</xdr:rowOff>
    </xdr:from>
    <xdr:to>
      <xdr:col>4</xdr:col>
      <xdr:colOff>62582</xdr:colOff>
      <xdr:row>48</xdr:row>
      <xdr:rowOff>57149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76849"/>
          <a:ext cx="4748882" cy="2676525"/>
        </a:xfrm>
        <a:prstGeom prst="rect">
          <a:avLst/>
        </a:prstGeom>
      </xdr:spPr>
    </xdr:pic>
    <xdr:clientData/>
  </xdr:twoCellAnchor>
  <xdr:twoCellAnchor editAs="oneCell">
    <xdr:from>
      <xdr:col>0</xdr:col>
      <xdr:colOff>0</xdr:colOff>
      <xdr:row>51</xdr:row>
      <xdr:rowOff>142875</xdr:rowOff>
    </xdr:from>
    <xdr:to>
      <xdr:col>3</xdr:col>
      <xdr:colOff>737556</xdr:colOff>
      <xdr:row>68</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24875"/>
          <a:ext cx="4614231"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11</xdr:col>
      <xdr:colOff>581024</xdr:colOff>
      <xdr:row>24</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42899"/>
          <a:ext cx="7248524" cy="3552826"/>
        </a:xfrm>
        <a:prstGeom prst="rect">
          <a:avLst/>
        </a:prstGeom>
      </xdr:spPr>
    </xdr:pic>
    <xdr:clientData/>
  </xdr:twoCellAnchor>
  <xdr:twoCellAnchor editAs="oneCell">
    <xdr:from>
      <xdr:col>0</xdr:col>
      <xdr:colOff>0</xdr:colOff>
      <xdr:row>28</xdr:row>
      <xdr:rowOff>19050</xdr:rowOff>
    </xdr:from>
    <xdr:to>
      <xdr:col>12</xdr:col>
      <xdr:colOff>9525</xdr:colOff>
      <xdr:row>50</xdr:row>
      <xdr:rowOff>9525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552950"/>
          <a:ext cx="7267575" cy="3552825"/>
        </a:xfrm>
        <a:prstGeom prst="rect">
          <a:avLst/>
        </a:prstGeom>
      </xdr:spPr>
    </xdr:pic>
    <xdr:clientData/>
  </xdr:twoCellAnchor>
  <xdr:twoCellAnchor editAs="oneCell">
    <xdr:from>
      <xdr:col>0</xdr:col>
      <xdr:colOff>0</xdr:colOff>
      <xdr:row>54</xdr:row>
      <xdr:rowOff>19051</xdr:rowOff>
    </xdr:from>
    <xdr:to>
      <xdr:col>12</xdr:col>
      <xdr:colOff>0</xdr:colOff>
      <xdr:row>76</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8763001"/>
          <a:ext cx="7258050" cy="3543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18</xdr:row>
      <xdr:rowOff>66675</xdr:rowOff>
    </xdr:from>
    <xdr:to>
      <xdr:col>9</xdr:col>
      <xdr:colOff>600075</xdr:colOff>
      <xdr:row>39</xdr:row>
      <xdr:rowOff>1513</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495800"/>
          <a:ext cx="7058024" cy="33352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28575</xdr:rowOff>
    </xdr:from>
    <xdr:to>
      <xdr:col>5</xdr:col>
      <xdr:colOff>1019174</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29200"/>
          <a:ext cx="6029324" cy="28828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9525</xdr:rowOff>
    </xdr:from>
    <xdr:to>
      <xdr:col>6</xdr:col>
      <xdr:colOff>611315</xdr:colOff>
      <xdr:row>41</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0"/>
          <a:ext cx="6602540" cy="3090927"/>
        </a:xfrm>
        <a:prstGeom prst="rect">
          <a:avLst/>
        </a:prstGeom>
      </xdr:spPr>
    </xdr:pic>
    <xdr:clientData/>
  </xdr:twoCellAnchor>
  <xdr:twoCellAnchor editAs="oneCell">
    <xdr:from>
      <xdr:col>0</xdr:col>
      <xdr:colOff>0</xdr:colOff>
      <xdr:row>45</xdr:row>
      <xdr:rowOff>19051</xdr:rowOff>
    </xdr:from>
    <xdr:to>
      <xdr:col>6</xdr:col>
      <xdr:colOff>635701</xdr:colOff>
      <xdr:row>64</xdr:row>
      <xdr:rowOff>5588</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753351"/>
          <a:ext cx="6626926" cy="3063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3"/>
      <c r="B1" s="294"/>
      <c r="C1" s="294"/>
      <c r="D1" s="294"/>
      <c r="E1" s="294"/>
      <c r="F1" s="294"/>
      <c r="G1" s="294"/>
      <c r="H1" s="294"/>
      <c r="I1" s="294"/>
    </row>
    <row r="2" spans="1:9" ht="18">
      <c r="A2" s="874" t="s">
        <v>0</v>
      </c>
      <c r="B2" s="874"/>
      <c r="C2" s="874"/>
      <c r="D2" s="874"/>
      <c r="E2" s="874"/>
      <c r="F2" s="874"/>
      <c r="G2" s="874"/>
      <c r="H2" s="874"/>
      <c r="I2" s="874"/>
    </row>
    <row r="3" spans="1:9" ht="18">
      <c r="A3" s="295"/>
      <c r="B3" s="295"/>
      <c r="C3" s="295"/>
      <c r="D3" s="295"/>
      <c r="E3" s="295"/>
      <c r="F3" s="295"/>
      <c r="G3" s="295"/>
      <c r="H3" s="295"/>
      <c r="I3" s="295"/>
    </row>
    <row r="4" spans="1:9" ht="16.5">
      <c r="A4" s="875" t="s">
        <v>1</v>
      </c>
      <c r="B4" s="875"/>
      <c r="C4" s="875"/>
      <c r="D4" s="875"/>
      <c r="E4" s="875"/>
      <c r="F4" s="875"/>
      <c r="G4" s="875"/>
      <c r="H4" s="875"/>
      <c r="I4" s="875"/>
    </row>
    <row r="5" spans="1:9" ht="15" customHeight="1">
      <c r="A5" s="296"/>
      <c r="B5" s="296"/>
      <c r="C5" s="296"/>
      <c r="D5" s="296"/>
      <c r="E5" s="296"/>
      <c r="F5" s="296"/>
      <c r="G5" s="296"/>
      <c r="H5" s="296"/>
      <c r="I5" s="296"/>
    </row>
    <row r="6" spans="1:9" ht="15" customHeight="1">
      <c r="A6" s="297"/>
      <c r="B6" s="297"/>
      <c r="C6" s="297"/>
      <c r="D6" s="297"/>
      <c r="E6" s="297"/>
      <c r="F6" s="297"/>
      <c r="G6" s="297"/>
      <c r="H6" s="297"/>
      <c r="I6" s="297"/>
    </row>
    <row r="7" spans="1:9">
      <c r="A7" s="876" t="s">
        <v>1538</v>
      </c>
      <c r="B7" s="877"/>
      <c r="C7" s="877"/>
      <c r="D7" s="877"/>
      <c r="E7" s="877"/>
      <c r="F7" s="877"/>
      <c r="G7" s="877"/>
      <c r="H7" s="877"/>
      <c r="I7" s="877"/>
    </row>
    <row r="8" spans="1:9">
      <c r="A8" s="298"/>
      <c r="B8" s="298"/>
      <c r="C8" s="298"/>
      <c r="D8" s="298"/>
      <c r="E8" s="298"/>
      <c r="F8" s="298"/>
      <c r="G8" s="298"/>
      <c r="H8" s="298"/>
      <c r="I8" s="298"/>
    </row>
    <row r="9" spans="1:9">
      <c r="A9" s="299"/>
      <c r="B9" s="299"/>
      <c r="C9" s="299"/>
      <c r="D9" s="299"/>
      <c r="E9" s="299"/>
      <c r="F9" s="299"/>
      <c r="G9" s="299"/>
      <c r="H9" s="299"/>
      <c r="I9" s="299"/>
    </row>
    <row r="10" spans="1:9">
      <c r="A10" s="299"/>
      <c r="B10" s="299"/>
      <c r="C10" s="299"/>
      <c r="D10" s="299"/>
      <c r="E10" s="299"/>
      <c r="F10" s="299"/>
      <c r="G10" s="299"/>
      <c r="H10" s="299"/>
      <c r="I10" s="299"/>
    </row>
    <row r="11" spans="1:9">
      <c r="A11" s="299"/>
      <c r="B11" s="299"/>
      <c r="C11" s="299"/>
      <c r="D11" s="299"/>
      <c r="E11" s="299"/>
      <c r="F11" s="299"/>
      <c r="G11" s="299"/>
      <c r="H11" s="299"/>
      <c r="I11" s="299"/>
    </row>
    <row r="12" spans="1:9">
      <c r="A12" s="299"/>
      <c r="B12" s="299"/>
      <c r="C12" s="299"/>
      <c r="D12" s="299"/>
      <c r="E12" s="299"/>
      <c r="F12" s="299"/>
      <c r="G12" s="299"/>
      <c r="H12" s="299"/>
      <c r="I12" s="299"/>
    </row>
    <row r="13" spans="1:9">
      <c r="A13" s="299"/>
      <c r="B13" s="299"/>
      <c r="C13" s="299"/>
      <c r="D13" s="299"/>
      <c r="E13" s="299"/>
      <c r="F13" s="299"/>
      <c r="G13" s="299"/>
      <c r="H13" s="299"/>
      <c r="I13" s="299"/>
    </row>
    <row r="14" spans="1:9">
      <c r="A14" s="299"/>
      <c r="B14" s="299"/>
      <c r="C14" s="299"/>
      <c r="D14" s="299"/>
      <c r="E14" s="299"/>
      <c r="F14" s="299"/>
      <c r="G14" s="299"/>
      <c r="H14" s="299"/>
      <c r="I14" s="299"/>
    </row>
    <row r="15" spans="1:9">
      <c r="A15" s="299"/>
      <c r="B15" s="299"/>
      <c r="C15" s="299"/>
      <c r="D15" s="299"/>
      <c r="E15" s="299"/>
      <c r="F15" s="299"/>
      <c r="G15" s="299"/>
      <c r="H15" s="299"/>
      <c r="I15" s="299"/>
    </row>
    <row r="16" spans="1:9">
      <c r="A16" s="299"/>
      <c r="B16" s="299"/>
      <c r="C16" s="299"/>
      <c r="D16" s="299"/>
      <c r="E16" s="299"/>
      <c r="F16" s="299"/>
      <c r="G16" s="299"/>
      <c r="H16" s="299"/>
      <c r="I16" s="299"/>
    </row>
    <row r="17" spans="1:9">
      <c r="A17" s="299"/>
      <c r="B17" s="299"/>
      <c r="C17" s="299"/>
      <c r="D17" s="299"/>
      <c r="E17" s="299"/>
      <c r="F17" s="299"/>
      <c r="G17" s="299"/>
      <c r="H17" s="299"/>
      <c r="I17" s="299"/>
    </row>
    <row r="18" spans="1:9" ht="30">
      <c r="A18" s="878" t="s">
        <v>2</v>
      </c>
      <c r="B18" s="878"/>
      <c r="C18" s="878"/>
      <c r="D18" s="878"/>
      <c r="E18" s="878"/>
      <c r="F18" s="878"/>
      <c r="G18" s="878"/>
      <c r="H18" s="878"/>
      <c r="I18" s="878"/>
    </row>
    <row r="19" spans="1:9" ht="18.75" customHeight="1">
      <c r="A19" s="300"/>
      <c r="B19" s="300"/>
      <c r="C19" s="300"/>
      <c r="D19" s="300"/>
      <c r="E19" s="300"/>
      <c r="F19" s="300"/>
      <c r="G19" s="300"/>
      <c r="H19" s="300"/>
      <c r="I19" s="300"/>
    </row>
    <row r="20" spans="1:9" ht="18.75" customHeight="1">
      <c r="A20" s="879" t="s">
        <v>1413</v>
      </c>
      <c r="B20" s="879"/>
      <c r="C20" s="879"/>
      <c r="D20" s="879"/>
      <c r="E20" s="879"/>
      <c r="F20" s="879"/>
      <c r="G20" s="879"/>
      <c r="H20" s="879"/>
      <c r="I20" s="879"/>
    </row>
    <row r="21" spans="1:9" ht="18.75" customHeight="1">
      <c r="A21" s="301"/>
      <c r="B21" s="301"/>
      <c r="C21" s="301"/>
      <c r="D21" s="301"/>
      <c r="E21" s="301"/>
      <c r="F21" s="301"/>
      <c r="G21" s="301"/>
      <c r="H21" s="301"/>
      <c r="I21" s="301"/>
    </row>
    <row r="22" spans="1:9" ht="26.25" customHeight="1">
      <c r="A22" s="880" t="s">
        <v>3</v>
      </c>
      <c r="B22" s="880"/>
      <c r="C22" s="880"/>
      <c r="D22" s="880"/>
      <c r="E22" s="880"/>
      <c r="F22" s="880"/>
      <c r="G22" s="880"/>
      <c r="H22" s="880"/>
      <c r="I22" s="880"/>
    </row>
    <row r="23" spans="1:9" ht="18.75">
      <c r="A23" s="302"/>
      <c r="B23" s="302"/>
      <c r="C23" s="302"/>
      <c r="D23" s="302"/>
      <c r="E23" s="302"/>
      <c r="F23" s="302"/>
      <c r="G23" s="302"/>
      <c r="H23" s="302"/>
      <c r="I23" s="302"/>
    </row>
    <row r="24" spans="1:9" ht="18.75" customHeight="1">
      <c r="A24" s="870" t="s">
        <v>1414</v>
      </c>
      <c r="B24" s="870"/>
      <c r="C24" s="870"/>
      <c r="D24" s="870"/>
      <c r="E24" s="870"/>
      <c r="F24" s="870"/>
      <c r="G24" s="870"/>
      <c r="H24" s="870"/>
      <c r="I24" s="870"/>
    </row>
    <row r="25" spans="1:9">
      <c r="A25" s="299"/>
      <c r="B25" s="299"/>
      <c r="C25" s="299"/>
      <c r="D25" s="299"/>
      <c r="E25" s="299"/>
      <c r="F25" s="299"/>
      <c r="G25" s="299"/>
      <c r="H25" s="299"/>
      <c r="I25" s="299"/>
    </row>
    <row r="26" spans="1:9">
      <c r="A26" s="299"/>
      <c r="B26" s="299"/>
      <c r="C26" s="299"/>
      <c r="D26" s="299"/>
      <c r="E26" s="299"/>
      <c r="F26" s="299"/>
      <c r="G26" s="299"/>
      <c r="H26" s="299"/>
      <c r="I26" s="299"/>
    </row>
    <row r="27" spans="1:9">
      <c r="A27" s="299"/>
      <c r="B27" s="299"/>
      <c r="C27" s="299"/>
      <c r="D27" s="299"/>
      <c r="E27" s="299"/>
      <c r="F27" s="299"/>
      <c r="G27" s="299"/>
      <c r="H27" s="299"/>
      <c r="I27" s="299"/>
    </row>
    <row r="28" spans="1:9">
      <c r="A28" s="299"/>
      <c r="B28" s="299"/>
      <c r="C28" s="299"/>
      <c r="D28" s="299"/>
      <c r="E28" s="299"/>
      <c r="F28" s="299"/>
      <c r="G28" s="299"/>
      <c r="H28" s="299"/>
      <c r="I28" s="299"/>
    </row>
    <row r="29" spans="1:9">
      <c r="A29" s="299"/>
      <c r="B29" s="299"/>
      <c r="C29" s="299"/>
      <c r="D29" s="299"/>
      <c r="E29" s="299"/>
      <c r="F29" s="299"/>
      <c r="G29" s="299"/>
      <c r="H29" s="299"/>
      <c r="I29" s="299"/>
    </row>
    <row r="30" spans="1:9">
      <c r="A30" s="299"/>
      <c r="B30" s="299"/>
      <c r="C30" s="299"/>
      <c r="D30" s="299"/>
      <c r="E30" s="299"/>
      <c r="F30" s="299"/>
      <c r="G30" s="299"/>
      <c r="H30" s="299"/>
      <c r="I30" s="299"/>
    </row>
    <row r="31" spans="1:9">
      <c r="A31" s="299"/>
      <c r="B31" s="299"/>
      <c r="C31" s="299"/>
      <c r="D31" s="299"/>
      <c r="E31" s="299"/>
      <c r="F31" s="299"/>
      <c r="G31" s="299"/>
      <c r="H31" s="299"/>
      <c r="I31" s="299"/>
    </row>
    <row r="32" spans="1:9">
      <c r="A32" s="299"/>
      <c r="B32" s="299"/>
      <c r="C32" s="299"/>
      <c r="D32" s="299"/>
      <c r="E32" s="299"/>
      <c r="F32" s="299"/>
      <c r="G32" s="299"/>
      <c r="H32" s="299"/>
      <c r="I32" s="299"/>
    </row>
    <row r="33" spans="1:9">
      <c r="A33" s="299"/>
      <c r="B33" s="299"/>
      <c r="C33" s="299"/>
      <c r="D33" s="299"/>
      <c r="E33" s="299"/>
      <c r="F33" s="299"/>
      <c r="G33" s="299"/>
      <c r="H33" s="299"/>
      <c r="I33" s="299"/>
    </row>
    <row r="34" spans="1:9">
      <c r="A34" s="299"/>
      <c r="B34" s="299"/>
      <c r="C34" s="299"/>
      <c r="D34" s="299"/>
      <c r="E34" s="299"/>
      <c r="F34" s="299"/>
      <c r="G34" s="299"/>
      <c r="H34" s="299"/>
      <c r="I34" s="299"/>
    </row>
    <row r="35" spans="1:9">
      <c r="A35" s="299"/>
      <c r="B35" s="299"/>
      <c r="C35" s="299"/>
      <c r="D35" s="299"/>
      <c r="E35" s="299"/>
      <c r="F35" s="299"/>
      <c r="G35" s="299"/>
      <c r="H35" s="299"/>
      <c r="I35" s="299"/>
    </row>
    <row r="36" spans="1:9">
      <c r="A36" s="871"/>
      <c r="B36" s="871"/>
      <c r="C36" s="871"/>
      <c r="D36" s="871"/>
      <c r="E36" s="871"/>
      <c r="F36" s="871"/>
      <c r="G36" s="871"/>
      <c r="H36" s="871"/>
      <c r="I36" s="871"/>
    </row>
    <row r="37" spans="1:9" ht="50.25" customHeight="1">
      <c r="A37" s="872" t="s">
        <v>4</v>
      </c>
      <c r="B37" s="872"/>
      <c r="C37" s="872"/>
      <c r="D37" s="872"/>
      <c r="E37" s="872"/>
      <c r="F37" s="872"/>
      <c r="G37" s="872"/>
      <c r="H37" s="872"/>
      <c r="I37" s="872"/>
    </row>
    <row r="38" spans="1:9">
      <c r="A38" s="303"/>
      <c r="B38" s="303"/>
      <c r="C38" s="303"/>
      <c r="D38" s="303"/>
      <c r="E38" s="303"/>
      <c r="F38" s="303"/>
      <c r="G38" s="303"/>
      <c r="H38" s="303"/>
      <c r="I38" s="303"/>
    </row>
    <row r="39" spans="1:9" ht="65.25" customHeight="1">
      <c r="A39" s="873" t="s">
        <v>5</v>
      </c>
      <c r="B39" s="873"/>
      <c r="C39" s="873"/>
      <c r="D39" s="873"/>
      <c r="E39" s="873"/>
      <c r="F39" s="873"/>
      <c r="G39" s="873"/>
      <c r="H39" s="873"/>
      <c r="I39" s="87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04" t="s">
        <v>671</v>
      </c>
      <c r="L1" s="305" t="str">
        <f>Naslovnica!A20</f>
        <v>Srpanj 2018.</v>
      </c>
    </row>
    <row r="2" spans="1:19" ht="12.75" customHeight="1">
      <c r="A2" s="108" t="s">
        <v>677</v>
      </c>
      <c r="J2" s="84"/>
      <c r="K2" s="84"/>
      <c r="L2" s="109" t="str">
        <f>Naslovnica!A24</f>
        <v>July 2018</v>
      </c>
      <c r="M2" s="75"/>
    </row>
    <row r="3" spans="1:19" ht="12.75" customHeight="1">
      <c r="J3" s="75"/>
    </row>
    <row r="4" spans="1:19" ht="12.75" customHeight="1"/>
    <row r="5" spans="1:19" ht="12.75" customHeight="1"/>
    <row r="6" spans="1:19" ht="12.75" customHeight="1"/>
    <row r="7" spans="1:19" ht="12.75" customHeight="1">
      <c r="S7" s="8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381</v>
      </c>
    </row>
    <row r="26" spans="1:1" ht="12.75" customHeight="1">
      <c r="A26" s="37"/>
    </row>
    <row r="27" spans="1:1" ht="12.75" customHeight="1">
      <c r="A27" s="304" t="s">
        <v>672</v>
      </c>
    </row>
    <row r="28" spans="1:1" ht="12.75" customHeight="1">
      <c r="A28" s="108" t="s">
        <v>676</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381</v>
      </c>
    </row>
    <row r="52" spans="1:1" ht="12.75" customHeight="1"/>
    <row r="53" spans="1:1" ht="12.75" customHeight="1">
      <c r="A53" s="304" t="s">
        <v>673</v>
      </c>
    </row>
    <row r="54" spans="1:1" ht="12.75" customHeight="1">
      <c r="A54" s="108" t="s">
        <v>678</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381</v>
      </c>
    </row>
    <row r="78" spans="1:12" ht="12.75" customHeight="1">
      <c r="A78" s="72" t="s">
        <v>262</v>
      </c>
    </row>
    <row r="79" spans="1:12" ht="12.75" customHeight="1">
      <c r="L79" s="40" t="s">
        <v>298</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8" t="s">
        <v>696</v>
      </c>
      <c r="AG1" s="305" t="str">
        <f>Naslovnica!A20</f>
        <v>Srpanj 2018.</v>
      </c>
    </row>
    <row r="2" spans="1:33" ht="12.75" customHeight="1">
      <c r="A2" s="110" t="s">
        <v>697</v>
      </c>
      <c r="AG2" s="109" t="str">
        <f>Naslovnica!A24</f>
        <v>July 2018</v>
      </c>
    </row>
    <row r="3" spans="1:33" ht="12.75" customHeight="1">
      <c r="A3" s="110"/>
      <c r="AG3" s="109"/>
    </row>
    <row r="4" spans="1:33" ht="12.75" customHeight="1">
      <c r="I4" s="560"/>
      <c r="J4" s="560"/>
      <c r="K4" s="560"/>
      <c r="AG4" s="21" t="s">
        <v>382</v>
      </c>
    </row>
    <row r="5" spans="1:33" ht="15" customHeight="1">
      <c r="A5" s="335" t="s">
        <v>680</v>
      </c>
      <c r="B5" s="920" t="s">
        <v>685</v>
      </c>
      <c r="C5" s="920"/>
      <c r="D5" s="920"/>
      <c r="E5" s="920"/>
      <c r="F5" s="920"/>
      <c r="G5" s="920"/>
      <c r="H5" s="920"/>
      <c r="I5" s="920"/>
      <c r="J5" s="921" t="s">
        <v>691</v>
      </c>
      <c r="K5" s="921"/>
      <c r="L5" s="920" t="s">
        <v>686</v>
      </c>
      <c r="M5" s="920"/>
      <c r="N5" s="920"/>
      <c r="O5" s="920"/>
      <c r="P5" s="920"/>
      <c r="Q5" s="920"/>
      <c r="R5" s="920"/>
      <c r="S5" s="920"/>
      <c r="T5" s="921" t="s">
        <v>692</v>
      </c>
      <c r="U5" s="921"/>
      <c r="V5" s="920" t="s">
        <v>687</v>
      </c>
      <c r="W5" s="920"/>
      <c r="X5" s="920"/>
      <c r="Y5" s="920"/>
      <c r="Z5" s="920"/>
      <c r="AA5" s="920"/>
      <c r="AB5" s="920"/>
      <c r="AC5" s="920"/>
      <c r="AD5" s="921" t="s">
        <v>693</v>
      </c>
      <c r="AE5" s="921"/>
      <c r="AF5" s="923" t="s">
        <v>1218</v>
      </c>
      <c r="AG5" s="923"/>
    </row>
    <row r="6" spans="1:33" ht="22.5" customHeight="1">
      <c r="A6" s="922" t="s">
        <v>383</v>
      </c>
      <c r="B6" s="895" t="s">
        <v>681</v>
      </c>
      <c r="C6" s="895"/>
      <c r="D6" s="895" t="s">
        <v>682</v>
      </c>
      <c r="E6" s="895"/>
      <c r="F6" s="895" t="s">
        <v>683</v>
      </c>
      <c r="G6" s="895"/>
      <c r="H6" s="895" t="s">
        <v>684</v>
      </c>
      <c r="I6" s="895"/>
      <c r="J6" s="921"/>
      <c r="K6" s="921"/>
      <c r="L6" s="895" t="s">
        <v>681</v>
      </c>
      <c r="M6" s="895"/>
      <c r="N6" s="895" t="s">
        <v>682</v>
      </c>
      <c r="O6" s="895"/>
      <c r="P6" s="895" t="s">
        <v>683</v>
      </c>
      <c r="Q6" s="895"/>
      <c r="R6" s="895" t="s">
        <v>684</v>
      </c>
      <c r="S6" s="895"/>
      <c r="T6" s="921"/>
      <c r="U6" s="921"/>
      <c r="V6" s="895" t="s">
        <v>681</v>
      </c>
      <c r="W6" s="895"/>
      <c r="X6" s="895" t="s">
        <v>682</v>
      </c>
      <c r="Y6" s="895"/>
      <c r="Z6" s="895" t="s">
        <v>683</v>
      </c>
      <c r="AA6" s="895"/>
      <c r="AB6" s="895" t="s">
        <v>684</v>
      </c>
      <c r="AC6" s="895"/>
      <c r="AD6" s="921"/>
      <c r="AE6" s="921"/>
      <c r="AF6" s="923"/>
      <c r="AG6" s="923"/>
    </row>
    <row r="7" spans="1:33">
      <c r="A7" s="922"/>
      <c r="B7" s="335" t="s">
        <v>125</v>
      </c>
      <c r="C7" s="335" t="s">
        <v>126</v>
      </c>
      <c r="D7" s="335" t="s">
        <v>125</v>
      </c>
      <c r="E7" s="335" t="s">
        <v>126</v>
      </c>
      <c r="F7" s="335" t="s">
        <v>125</v>
      </c>
      <c r="G7" s="335" t="s">
        <v>126</v>
      </c>
      <c r="H7" s="335" t="s">
        <v>125</v>
      </c>
      <c r="I7" s="335" t="s">
        <v>126</v>
      </c>
      <c r="J7" s="335" t="s">
        <v>125</v>
      </c>
      <c r="K7" s="335" t="s">
        <v>126</v>
      </c>
      <c r="L7" s="335" t="s">
        <v>125</v>
      </c>
      <c r="M7" s="335" t="s">
        <v>126</v>
      </c>
      <c r="N7" s="335" t="s">
        <v>125</v>
      </c>
      <c r="O7" s="335" t="s">
        <v>126</v>
      </c>
      <c r="P7" s="335" t="s">
        <v>125</v>
      </c>
      <c r="Q7" s="335" t="s">
        <v>126</v>
      </c>
      <c r="R7" s="335" t="s">
        <v>125</v>
      </c>
      <c r="S7" s="335" t="s">
        <v>126</v>
      </c>
      <c r="T7" s="335" t="s">
        <v>125</v>
      </c>
      <c r="U7" s="335" t="s">
        <v>126</v>
      </c>
      <c r="V7" s="335" t="s">
        <v>125</v>
      </c>
      <c r="W7" s="335" t="s">
        <v>126</v>
      </c>
      <c r="X7" s="335" t="s">
        <v>125</v>
      </c>
      <c r="Y7" s="335" t="s">
        <v>126</v>
      </c>
      <c r="Z7" s="335" t="s">
        <v>125</v>
      </c>
      <c r="AA7" s="335" t="s">
        <v>126</v>
      </c>
      <c r="AB7" s="335" t="s">
        <v>125</v>
      </c>
      <c r="AC7" s="335" t="s">
        <v>126</v>
      </c>
      <c r="AD7" s="335" t="s">
        <v>125</v>
      </c>
      <c r="AE7" s="335" t="s">
        <v>126</v>
      </c>
      <c r="AF7" s="335" t="s">
        <v>125</v>
      </c>
      <c r="AG7" s="335" t="s">
        <v>126</v>
      </c>
    </row>
    <row r="8" spans="1:33">
      <c r="A8" s="922"/>
      <c r="B8" s="336" t="s">
        <v>117</v>
      </c>
      <c r="C8" s="336" t="s">
        <v>118</v>
      </c>
      <c r="D8" s="336" t="s">
        <v>117</v>
      </c>
      <c r="E8" s="336" t="s">
        <v>118</v>
      </c>
      <c r="F8" s="336" t="s">
        <v>117</v>
      </c>
      <c r="G8" s="336" t="s">
        <v>118</v>
      </c>
      <c r="H8" s="336" t="s">
        <v>117</v>
      </c>
      <c r="I8" s="336" t="s">
        <v>118</v>
      </c>
      <c r="J8" s="336" t="s">
        <v>117</v>
      </c>
      <c r="K8" s="336" t="s">
        <v>118</v>
      </c>
      <c r="L8" s="336" t="s">
        <v>117</v>
      </c>
      <c r="M8" s="336" t="s">
        <v>118</v>
      </c>
      <c r="N8" s="336" t="s">
        <v>117</v>
      </c>
      <c r="O8" s="336" t="s">
        <v>118</v>
      </c>
      <c r="P8" s="336" t="s">
        <v>117</v>
      </c>
      <c r="Q8" s="336" t="s">
        <v>118</v>
      </c>
      <c r="R8" s="336" t="s">
        <v>117</v>
      </c>
      <c r="S8" s="336" t="s">
        <v>118</v>
      </c>
      <c r="T8" s="336" t="s">
        <v>117</v>
      </c>
      <c r="U8" s="336" t="s">
        <v>118</v>
      </c>
      <c r="V8" s="336" t="s">
        <v>117</v>
      </c>
      <c r="W8" s="336" t="s">
        <v>118</v>
      </c>
      <c r="X8" s="336" t="s">
        <v>117</v>
      </c>
      <c r="Y8" s="336" t="s">
        <v>118</v>
      </c>
      <c r="Z8" s="336" t="s">
        <v>117</v>
      </c>
      <c r="AA8" s="336" t="s">
        <v>118</v>
      </c>
      <c r="AB8" s="336" t="s">
        <v>117</v>
      </c>
      <c r="AC8" s="336" t="s">
        <v>118</v>
      </c>
      <c r="AD8" s="336" t="s">
        <v>117</v>
      </c>
      <c r="AE8" s="336" t="s">
        <v>118</v>
      </c>
      <c r="AF8" s="336" t="s">
        <v>117</v>
      </c>
      <c r="AG8" s="336" t="s">
        <v>118</v>
      </c>
    </row>
    <row r="9" spans="1:33" ht="18">
      <c r="A9" s="181" t="s">
        <v>472</v>
      </c>
      <c r="B9" s="163">
        <v>9624.3117700000003</v>
      </c>
      <c r="C9" s="164">
        <v>3.37497190314692E-2</v>
      </c>
      <c r="D9" s="163">
        <v>2787.12111</v>
      </c>
      <c r="E9" s="164">
        <v>3.2513754877382825E-2</v>
      </c>
      <c r="F9" s="163">
        <v>2370.3030299999996</v>
      </c>
      <c r="G9" s="164">
        <v>2.6384332593393386E-2</v>
      </c>
      <c r="H9" s="163">
        <v>12071.137990000001</v>
      </c>
      <c r="I9" s="164">
        <v>6.5840092400034467E-2</v>
      </c>
      <c r="J9" s="163">
        <v>26852.873899999999</v>
      </c>
      <c r="K9" s="164">
        <v>4.1692722335849586E-2</v>
      </c>
      <c r="L9" s="163">
        <v>1389456.7682400001</v>
      </c>
      <c r="M9" s="164">
        <v>3.9626513220906698E-2</v>
      </c>
      <c r="N9" s="163">
        <v>362864.94777999999</v>
      </c>
      <c r="O9" s="164">
        <v>2.8229013664255755E-2</v>
      </c>
      <c r="P9" s="163">
        <v>180819.54949999999</v>
      </c>
      <c r="Q9" s="164">
        <v>1.1859465957854835E-2</v>
      </c>
      <c r="R9" s="163">
        <v>1016019.3588099999</v>
      </c>
      <c r="S9" s="164">
        <v>3.6051771927381175E-2</v>
      </c>
      <c r="T9" s="163">
        <v>2949160.62433</v>
      </c>
      <c r="U9" s="164">
        <v>3.2285168501374938E-2</v>
      </c>
      <c r="V9" s="163">
        <v>39143.302939999994</v>
      </c>
      <c r="W9" s="164">
        <v>2.2221422482137064E-2</v>
      </c>
      <c r="X9" s="163">
        <v>16328.18957</v>
      </c>
      <c r="Y9" s="164">
        <v>3.3970021152411205E-2</v>
      </c>
      <c r="Z9" s="163">
        <v>9180.1555900000003</v>
      </c>
      <c r="AA9" s="164">
        <v>1.3719240828541292E-2</v>
      </c>
      <c r="AB9" s="163">
        <v>54565.412799999998</v>
      </c>
      <c r="AC9" s="164">
        <v>3.664117900134102E-2</v>
      </c>
      <c r="AD9" s="163">
        <v>119217.0609</v>
      </c>
      <c r="AE9" s="164">
        <v>2.7091682916109673E-2</v>
      </c>
      <c r="AF9" s="163">
        <v>3095230.55913</v>
      </c>
      <c r="AG9" s="164">
        <v>3.2110933065600505E-2</v>
      </c>
    </row>
    <row r="10" spans="1:33" ht="18">
      <c r="A10" s="181" t="s">
        <v>473</v>
      </c>
      <c r="B10" s="166">
        <v>643.81835000000001</v>
      </c>
      <c r="C10" s="167">
        <v>2.2576875042155976E-3</v>
      </c>
      <c r="D10" s="166">
        <v>830.75463999999999</v>
      </c>
      <c r="E10" s="167">
        <v>9.6913451773928891E-3</v>
      </c>
      <c r="F10" s="166">
        <v>1248.40381</v>
      </c>
      <c r="G10" s="167">
        <v>1.3896240656579463E-2</v>
      </c>
      <c r="H10" s="166">
        <v>2569.2177999999999</v>
      </c>
      <c r="I10" s="167">
        <v>1.4013387759128188E-2</v>
      </c>
      <c r="J10" s="166">
        <v>5292.1946000000007</v>
      </c>
      <c r="K10" s="167">
        <v>8.2168486258404755E-3</v>
      </c>
      <c r="L10" s="166">
        <v>59408.166720000001</v>
      </c>
      <c r="M10" s="167">
        <v>1.694286974428038E-3</v>
      </c>
      <c r="N10" s="166">
        <v>92915.476790000001</v>
      </c>
      <c r="O10" s="167">
        <v>7.2283428861692756E-3</v>
      </c>
      <c r="P10" s="166">
        <v>158403.59312000001</v>
      </c>
      <c r="Q10" s="167">
        <v>1.0389263912022568E-2</v>
      </c>
      <c r="R10" s="166">
        <v>76965.752800000002</v>
      </c>
      <c r="S10" s="167">
        <v>2.7310028515742974E-3</v>
      </c>
      <c r="T10" s="166">
        <v>387692.98943000002</v>
      </c>
      <c r="U10" s="164">
        <v>4.2441681159339755E-3</v>
      </c>
      <c r="V10" s="166">
        <v>33748.340499999998</v>
      </c>
      <c r="W10" s="167">
        <v>1.9158734087183212E-2</v>
      </c>
      <c r="X10" s="166">
        <v>2241.8424</v>
      </c>
      <c r="Y10" s="167">
        <v>4.6640463979113573E-3</v>
      </c>
      <c r="Z10" s="166">
        <v>206.20349999999999</v>
      </c>
      <c r="AA10" s="167">
        <v>3.0815986161168257E-4</v>
      </c>
      <c r="AB10" s="166">
        <v>1561.0671</v>
      </c>
      <c r="AC10" s="167">
        <v>1.0482709853924964E-3</v>
      </c>
      <c r="AD10" s="166">
        <v>37757.453500000003</v>
      </c>
      <c r="AE10" s="167">
        <v>8.5802564684913773E-3</v>
      </c>
      <c r="AF10" s="166">
        <v>430742.63753000001</v>
      </c>
      <c r="AG10" s="164">
        <v>4.4686648499986997E-3</v>
      </c>
    </row>
    <row r="11" spans="1:33" ht="27">
      <c r="A11" s="181" t="s">
        <v>474</v>
      </c>
      <c r="B11" s="166">
        <v>275377.67653</v>
      </c>
      <c r="C11" s="167">
        <v>0.96567104563221251</v>
      </c>
      <c r="D11" s="166">
        <v>82142.39559</v>
      </c>
      <c r="E11" s="167">
        <v>0.9582496094883628</v>
      </c>
      <c r="F11" s="166">
        <v>86252.279800000004</v>
      </c>
      <c r="G11" s="167">
        <v>0.96009194114797469</v>
      </c>
      <c r="H11" s="166">
        <v>168758.88550999999</v>
      </c>
      <c r="I11" s="167">
        <v>0.92046836218009598</v>
      </c>
      <c r="J11" s="166">
        <v>612531.23742999998</v>
      </c>
      <c r="K11" s="167">
        <v>0.95103767661171468</v>
      </c>
      <c r="L11" s="166">
        <v>33810725.094829999</v>
      </c>
      <c r="M11" s="167">
        <v>0.96426256332957017</v>
      </c>
      <c r="N11" s="166">
        <v>12403261.841950001</v>
      </c>
      <c r="O11" s="167">
        <v>0.96490953496568843</v>
      </c>
      <c r="P11" s="166">
        <v>14913531.44115</v>
      </c>
      <c r="Q11" s="167">
        <v>0.97813825400397969</v>
      </c>
      <c r="R11" s="166">
        <v>27144419.075290002</v>
      </c>
      <c r="S11" s="167">
        <v>0.96317496031747707</v>
      </c>
      <c r="T11" s="166">
        <v>88271937.45322001</v>
      </c>
      <c r="U11" s="167">
        <v>0.9663340650587593</v>
      </c>
      <c r="V11" s="166">
        <v>1756630.3631099998</v>
      </c>
      <c r="W11" s="167">
        <v>0.99722870866188462</v>
      </c>
      <c r="X11" s="166">
        <v>471349.59022000001</v>
      </c>
      <c r="Y11" s="167">
        <v>0.98062038545732988</v>
      </c>
      <c r="Z11" s="166">
        <v>660024.35920000006</v>
      </c>
      <c r="AA11" s="167">
        <v>0.9863703341185357</v>
      </c>
      <c r="AB11" s="166">
        <v>1435714.4823099999</v>
      </c>
      <c r="AC11" s="167">
        <v>0.96409554407583198</v>
      </c>
      <c r="AD11" s="166">
        <v>4323718.7948399996</v>
      </c>
      <c r="AE11" s="167">
        <v>0.98255080039663301</v>
      </c>
      <c r="AF11" s="166">
        <v>93208187.485490009</v>
      </c>
      <c r="AG11" s="167">
        <v>0.96697218909397742</v>
      </c>
    </row>
    <row r="12" spans="1:33" ht="18.75">
      <c r="A12" s="181" t="s">
        <v>475</v>
      </c>
      <c r="B12" s="168">
        <v>244113.49100000001</v>
      </c>
      <c r="C12" s="169">
        <v>0.85603645537774242</v>
      </c>
      <c r="D12" s="168">
        <v>62187.716270000004</v>
      </c>
      <c r="E12" s="169">
        <v>0.72546404816510179</v>
      </c>
      <c r="F12" s="168">
        <v>68902.946909999999</v>
      </c>
      <c r="G12" s="169">
        <v>0.76697293338833861</v>
      </c>
      <c r="H12" s="168">
        <v>126860.95040999999</v>
      </c>
      <c r="I12" s="169">
        <v>0.69194277323894537</v>
      </c>
      <c r="J12" s="168">
        <v>502065.10459</v>
      </c>
      <c r="K12" s="169">
        <v>0.77952404938639175</v>
      </c>
      <c r="L12" s="168">
        <v>30704367.860459998</v>
      </c>
      <c r="M12" s="169">
        <v>0.87567102969549881</v>
      </c>
      <c r="N12" s="168">
        <v>10273841.891350001</v>
      </c>
      <c r="O12" s="169">
        <v>0.79925169104831184</v>
      </c>
      <c r="P12" s="168">
        <v>12424128.956729999</v>
      </c>
      <c r="Q12" s="169">
        <v>0.81486506755364929</v>
      </c>
      <c r="R12" s="168">
        <v>23183805.946520001</v>
      </c>
      <c r="S12" s="169">
        <v>0.82263913295071778</v>
      </c>
      <c r="T12" s="168">
        <v>76586144.655059993</v>
      </c>
      <c r="U12" s="169">
        <v>0.83840688928939588</v>
      </c>
      <c r="V12" s="168">
        <v>1756630.3631099998</v>
      </c>
      <c r="W12" s="169">
        <v>0.99722870866188462</v>
      </c>
      <c r="X12" s="168">
        <v>471349.59022000001</v>
      </c>
      <c r="Y12" s="169">
        <v>0.98062038545732988</v>
      </c>
      <c r="Z12" s="168">
        <v>656855.01488999999</v>
      </c>
      <c r="AA12" s="169">
        <v>0.98163392225370616</v>
      </c>
      <c r="AB12" s="168">
        <v>1413889.04947</v>
      </c>
      <c r="AC12" s="169">
        <v>0.94943956420808351</v>
      </c>
      <c r="AD12" s="168">
        <v>4298724.0176900001</v>
      </c>
      <c r="AE12" s="169">
        <v>0.97687081993079483</v>
      </c>
      <c r="AF12" s="168">
        <v>81386933.777339995</v>
      </c>
      <c r="AG12" s="169">
        <v>0.84433464099462652</v>
      </c>
    </row>
    <row r="13" spans="1:33" ht="19.5">
      <c r="A13" s="182" t="s">
        <v>400</v>
      </c>
      <c r="B13" s="168">
        <v>92663.768590000007</v>
      </c>
      <c r="C13" s="169">
        <v>0.32494543288362127</v>
      </c>
      <c r="D13" s="168">
        <v>20612.963780000002</v>
      </c>
      <c r="E13" s="169">
        <v>0.24046491888516844</v>
      </c>
      <c r="F13" s="168">
        <v>25090.592820000002</v>
      </c>
      <c r="G13" s="169">
        <v>0.2792885709336026</v>
      </c>
      <c r="H13" s="168">
        <v>33188.378069999999</v>
      </c>
      <c r="I13" s="169">
        <v>0.18102070248441235</v>
      </c>
      <c r="J13" s="168">
        <v>171555.70326000001</v>
      </c>
      <c r="K13" s="169">
        <v>0.26636345620907959</v>
      </c>
      <c r="L13" s="168">
        <v>3688194.4836799996</v>
      </c>
      <c r="M13" s="169">
        <v>0.10518519957547626</v>
      </c>
      <c r="N13" s="168">
        <v>1811291.85904</v>
      </c>
      <c r="O13" s="169">
        <v>0.14090912597541766</v>
      </c>
      <c r="P13" s="168">
        <v>1967800.89845</v>
      </c>
      <c r="Q13" s="169">
        <v>0.12906274698468892</v>
      </c>
      <c r="R13" s="168">
        <v>2478448.7310700002</v>
      </c>
      <c r="S13" s="169">
        <v>8.7943667225884259E-2</v>
      </c>
      <c r="T13" s="168">
        <v>9945735.972240001</v>
      </c>
      <c r="U13" s="169">
        <v>0.10887835646690251</v>
      </c>
      <c r="V13" s="168">
        <v>0</v>
      </c>
      <c r="W13" s="169">
        <v>0</v>
      </c>
      <c r="X13" s="168">
        <v>0</v>
      </c>
      <c r="Y13" s="169">
        <v>0</v>
      </c>
      <c r="Z13" s="168">
        <v>0</v>
      </c>
      <c r="AA13" s="169">
        <v>0</v>
      </c>
      <c r="AB13" s="168">
        <v>0</v>
      </c>
      <c r="AC13" s="169">
        <v>0</v>
      </c>
      <c r="AD13" s="168">
        <v>0</v>
      </c>
      <c r="AE13" s="169">
        <v>0</v>
      </c>
      <c r="AF13" s="168">
        <v>10117291.675500002</v>
      </c>
      <c r="AG13" s="169">
        <v>0.10496008926987752</v>
      </c>
    </row>
    <row r="14" spans="1:33" ht="19.5">
      <c r="A14" s="182" t="s">
        <v>476</v>
      </c>
      <c r="B14" s="168">
        <v>132071.03297</v>
      </c>
      <c r="C14" s="169">
        <v>0.46313548038078628</v>
      </c>
      <c r="D14" s="168">
        <v>37167.592600000004</v>
      </c>
      <c r="E14" s="169">
        <v>0.43358646699742009</v>
      </c>
      <c r="F14" s="168">
        <v>39672.62674</v>
      </c>
      <c r="G14" s="169">
        <v>0.44160420229548125</v>
      </c>
      <c r="H14" s="168">
        <v>82872.492689999999</v>
      </c>
      <c r="I14" s="169">
        <v>0.45201476287081865</v>
      </c>
      <c r="J14" s="168">
        <v>291783.745</v>
      </c>
      <c r="K14" s="169">
        <v>0.45303376866486317</v>
      </c>
      <c r="L14" s="168">
        <v>24160091.379900001</v>
      </c>
      <c r="M14" s="169">
        <v>0.68903200327464498</v>
      </c>
      <c r="N14" s="168">
        <v>8035666.4060500003</v>
      </c>
      <c r="O14" s="169">
        <v>0.62513322977482988</v>
      </c>
      <c r="P14" s="168">
        <v>9783616.22401</v>
      </c>
      <c r="Q14" s="169">
        <v>0.64168096798273944</v>
      </c>
      <c r="R14" s="168">
        <v>20195828.485520002</v>
      </c>
      <c r="S14" s="169">
        <v>0.71661567875758558</v>
      </c>
      <c r="T14" s="168">
        <v>62175202.495480001</v>
      </c>
      <c r="U14" s="169">
        <v>0.68064685002693359</v>
      </c>
      <c r="V14" s="168">
        <v>1618025.8085999999</v>
      </c>
      <c r="W14" s="169">
        <v>0.91854371959910142</v>
      </c>
      <c r="X14" s="168">
        <v>444238.93955000001</v>
      </c>
      <c r="Y14" s="169">
        <v>0.92421796724878558</v>
      </c>
      <c r="Z14" s="168">
        <v>615086.21328000003</v>
      </c>
      <c r="AA14" s="169">
        <v>0.91921273093627731</v>
      </c>
      <c r="AB14" s="168">
        <v>1285877.8834599999</v>
      </c>
      <c r="AC14" s="169">
        <v>0.86347888312362209</v>
      </c>
      <c r="AD14" s="168">
        <v>3963228.8448900003</v>
      </c>
      <c r="AE14" s="169">
        <v>0.9006306511767016</v>
      </c>
      <c r="AF14" s="168">
        <v>66430215.085369997</v>
      </c>
      <c r="AG14" s="169">
        <v>0.68916875476292072</v>
      </c>
    </row>
    <row r="15" spans="1:33" ht="19.5">
      <c r="A15" s="182" t="s">
        <v>477</v>
      </c>
      <c r="B15" s="168">
        <v>0</v>
      </c>
      <c r="C15" s="169">
        <v>0</v>
      </c>
      <c r="D15" s="168">
        <v>0</v>
      </c>
      <c r="E15" s="169">
        <v>0</v>
      </c>
      <c r="F15" s="168">
        <v>0</v>
      </c>
      <c r="G15" s="169">
        <v>0</v>
      </c>
      <c r="H15" s="168">
        <v>0</v>
      </c>
      <c r="I15" s="169">
        <v>0</v>
      </c>
      <c r="J15" s="168">
        <v>0</v>
      </c>
      <c r="K15" s="169">
        <v>0</v>
      </c>
      <c r="L15" s="168">
        <v>0</v>
      </c>
      <c r="M15" s="169">
        <v>0</v>
      </c>
      <c r="N15" s="168">
        <v>0</v>
      </c>
      <c r="O15" s="169">
        <v>0</v>
      </c>
      <c r="P15" s="168">
        <v>0</v>
      </c>
      <c r="Q15" s="169">
        <v>0</v>
      </c>
      <c r="R15" s="168">
        <v>0</v>
      </c>
      <c r="S15" s="169">
        <v>0</v>
      </c>
      <c r="T15" s="168">
        <v>0</v>
      </c>
      <c r="U15" s="169">
        <v>0</v>
      </c>
      <c r="V15" s="168">
        <v>0</v>
      </c>
      <c r="W15" s="169">
        <v>0</v>
      </c>
      <c r="X15" s="168">
        <v>0</v>
      </c>
      <c r="Y15" s="169">
        <v>0</v>
      </c>
      <c r="Z15" s="168">
        <v>0</v>
      </c>
      <c r="AA15" s="169">
        <v>0</v>
      </c>
      <c r="AB15" s="168">
        <v>0</v>
      </c>
      <c r="AC15" s="169">
        <v>0</v>
      </c>
      <c r="AD15" s="168">
        <v>0</v>
      </c>
      <c r="AE15" s="169">
        <v>0</v>
      </c>
      <c r="AF15" s="168">
        <v>0</v>
      </c>
      <c r="AG15" s="169">
        <v>0</v>
      </c>
    </row>
    <row r="16" spans="1:33" ht="19.5">
      <c r="A16" s="182" t="s">
        <v>478</v>
      </c>
      <c r="B16" s="168">
        <v>5378.6875300000002</v>
      </c>
      <c r="C16" s="169">
        <v>1.8861524567544957E-2</v>
      </c>
      <c r="D16" s="168">
        <v>4407.1598899999999</v>
      </c>
      <c r="E16" s="169">
        <v>5.1412662282513247E-2</v>
      </c>
      <c r="F16" s="168">
        <v>4139.7273500000001</v>
      </c>
      <c r="G16" s="169">
        <v>4.6080160159254847E-2</v>
      </c>
      <c r="H16" s="168">
        <v>6958.6819999999998</v>
      </c>
      <c r="I16" s="169">
        <v>3.7955018511262713E-2</v>
      </c>
      <c r="J16" s="168">
        <v>20884.25677</v>
      </c>
      <c r="K16" s="169">
        <v>3.2425636151451075E-2</v>
      </c>
      <c r="L16" s="168">
        <v>156283.15472999998</v>
      </c>
      <c r="M16" s="169">
        <v>4.4571062869108611E-3</v>
      </c>
      <c r="N16" s="168">
        <v>356422.83675000002</v>
      </c>
      <c r="O16" s="169">
        <v>2.7727850789734245E-2</v>
      </c>
      <c r="P16" s="168">
        <v>426863.74565</v>
      </c>
      <c r="Q16" s="169">
        <v>2.7996840353695158E-2</v>
      </c>
      <c r="R16" s="168">
        <v>441091.56429000001</v>
      </c>
      <c r="S16" s="169">
        <v>1.5651406970729424E-2</v>
      </c>
      <c r="T16" s="168">
        <v>1380661.3014199999</v>
      </c>
      <c r="U16" s="169">
        <v>1.5114430320253915E-2</v>
      </c>
      <c r="V16" s="168">
        <v>12623.035189999999</v>
      </c>
      <c r="W16" s="169">
        <v>7.1660227138684411E-3</v>
      </c>
      <c r="X16" s="168">
        <v>27110.650670000003</v>
      </c>
      <c r="Y16" s="169">
        <v>5.6402418208544289E-2</v>
      </c>
      <c r="Z16" s="168">
        <v>41768.801610000002</v>
      </c>
      <c r="AA16" s="169">
        <v>6.2421191317428772E-2</v>
      </c>
      <c r="AB16" s="168">
        <v>81006.382440000001</v>
      </c>
      <c r="AC16" s="169">
        <v>5.4396534488146089E-2</v>
      </c>
      <c r="AD16" s="168">
        <v>162508.86991000001</v>
      </c>
      <c r="AE16" s="169">
        <v>3.6929603375728218E-2</v>
      </c>
      <c r="AF16" s="168">
        <v>1564054.4281000001</v>
      </c>
      <c r="AG16" s="169">
        <v>1.6226011630549361E-2</v>
      </c>
    </row>
    <row r="17" spans="1:33" ht="19.5">
      <c r="A17" s="480" t="s">
        <v>551</v>
      </c>
      <c r="B17" s="168">
        <v>0</v>
      </c>
      <c r="C17" s="169">
        <v>0</v>
      </c>
      <c r="D17" s="168">
        <v>0</v>
      </c>
      <c r="E17" s="169">
        <v>0</v>
      </c>
      <c r="F17" s="168">
        <v>0</v>
      </c>
      <c r="G17" s="169">
        <v>0</v>
      </c>
      <c r="H17" s="168">
        <v>0</v>
      </c>
      <c r="I17" s="169">
        <v>0</v>
      </c>
      <c r="J17" s="168">
        <v>0</v>
      </c>
      <c r="K17" s="169">
        <v>0</v>
      </c>
      <c r="L17" s="168">
        <v>45766.169150000002</v>
      </c>
      <c r="M17" s="169">
        <v>1.3052249975290149E-3</v>
      </c>
      <c r="N17" s="168">
        <v>49783.504070000003</v>
      </c>
      <c r="O17" s="169">
        <v>3.8728987885007834E-3</v>
      </c>
      <c r="P17" s="168">
        <v>77115.84040999999</v>
      </c>
      <c r="Q17" s="169">
        <v>5.0578197251495817E-3</v>
      </c>
      <c r="R17" s="168">
        <v>45367.820799999994</v>
      </c>
      <c r="S17" s="169">
        <v>1.6098023272308162E-3</v>
      </c>
      <c r="T17" s="168">
        <v>218033.33442999999</v>
      </c>
      <c r="U17" s="169">
        <v>2.3868631918237356E-3</v>
      </c>
      <c r="V17" s="168">
        <v>0</v>
      </c>
      <c r="W17" s="169">
        <v>0</v>
      </c>
      <c r="X17" s="168">
        <v>0</v>
      </c>
      <c r="Y17" s="169">
        <v>0</v>
      </c>
      <c r="Z17" s="168">
        <v>0</v>
      </c>
      <c r="AA17" s="169">
        <v>0</v>
      </c>
      <c r="AB17" s="168">
        <v>0</v>
      </c>
      <c r="AC17" s="169">
        <v>0</v>
      </c>
      <c r="AD17" s="168">
        <v>0</v>
      </c>
      <c r="AE17" s="169">
        <v>0</v>
      </c>
      <c r="AF17" s="168">
        <v>218033.33442999999</v>
      </c>
      <c r="AG17" s="169">
        <v>2.2619490452172701E-3</v>
      </c>
    </row>
    <row r="18" spans="1:33" ht="19.5">
      <c r="A18" s="480" t="s">
        <v>552</v>
      </c>
      <c r="B18" s="168">
        <v>0</v>
      </c>
      <c r="C18" s="169">
        <v>0</v>
      </c>
      <c r="D18" s="168">
        <v>0</v>
      </c>
      <c r="E18" s="169">
        <v>0</v>
      </c>
      <c r="F18" s="168">
        <v>0</v>
      </c>
      <c r="G18" s="169">
        <v>0</v>
      </c>
      <c r="H18" s="168">
        <v>3841.3976499999999</v>
      </c>
      <c r="I18" s="169">
        <v>2.0952289372451721E-2</v>
      </c>
      <c r="J18" s="168">
        <v>3841.3976499999999</v>
      </c>
      <c r="K18" s="169">
        <v>5.9642899378094172E-3</v>
      </c>
      <c r="L18" s="168">
        <v>434661.2501</v>
      </c>
      <c r="M18" s="169">
        <v>1.2396290526923665E-2</v>
      </c>
      <c r="N18" s="168">
        <v>20677.28544</v>
      </c>
      <c r="O18" s="169">
        <v>1.6085857198292009E-3</v>
      </c>
      <c r="P18" s="168">
        <v>168732.24821000002</v>
      </c>
      <c r="Q18" s="169">
        <v>1.1066692507376297E-2</v>
      </c>
      <c r="R18" s="168">
        <v>23069.344840000002</v>
      </c>
      <c r="S18" s="169">
        <v>8.1857766928761602E-4</v>
      </c>
      <c r="T18" s="168">
        <v>647140.12859000009</v>
      </c>
      <c r="U18" s="169">
        <v>7.0843981582983957E-3</v>
      </c>
      <c r="V18" s="168">
        <v>0</v>
      </c>
      <c r="W18" s="169">
        <v>0</v>
      </c>
      <c r="X18" s="168">
        <v>0</v>
      </c>
      <c r="Y18" s="169">
        <v>0</v>
      </c>
      <c r="Z18" s="168">
        <v>0</v>
      </c>
      <c r="AA18" s="169">
        <v>0</v>
      </c>
      <c r="AB18" s="168">
        <v>47004.78357</v>
      </c>
      <c r="AC18" s="169">
        <v>3.156414659631538E-2</v>
      </c>
      <c r="AD18" s="168">
        <v>47004.78357</v>
      </c>
      <c r="AE18" s="169">
        <v>1.0681681651982428E-2</v>
      </c>
      <c r="AF18" s="168">
        <v>697986.30981000012</v>
      </c>
      <c r="AG18" s="169">
        <v>7.2411380176196629E-3</v>
      </c>
    </row>
    <row r="19" spans="1:33" ht="19.5">
      <c r="A19" s="165" t="s">
        <v>561</v>
      </c>
      <c r="B19" s="168">
        <v>0</v>
      </c>
      <c r="C19" s="169">
        <v>0</v>
      </c>
      <c r="D19" s="168">
        <v>0</v>
      </c>
      <c r="E19" s="169">
        <v>0</v>
      </c>
      <c r="F19" s="168">
        <v>0</v>
      </c>
      <c r="G19" s="169">
        <v>0</v>
      </c>
      <c r="H19" s="168">
        <v>0</v>
      </c>
      <c r="I19" s="169">
        <v>0</v>
      </c>
      <c r="J19" s="168">
        <v>0</v>
      </c>
      <c r="K19" s="169">
        <v>0</v>
      </c>
      <c r="L19" s="168">
        <v>1249345.1499999999</v>
      </c>
      <c r="M19" s="169">
        <v>3.5630609915744647E-2</v>
      </c>
      <c r="N19" s="168">
        <v>0</v>
      </c>
      <c r="O19" s="169">
        <v>0</v>
      </c>
      <c r="P19" s="168">
        <v>0</v>
      </c>
      <c r="Q19" s="169">
        <v>0</v>
      </c>
      <c r="R19" s="168">
        <v>0</v>
      </c>
      <c r="S19" s="169">
        <v>0</v>
      </c>
      <c r="T19" s="168">
        <v>1249345.1499999999</v>
      </c>
      <c r="U19" s="169">
        <v>1.3676880923801517E-2</v>
      </c>
      <c r="V19" s="168">
        <v>39981.480000000003</v>
      </c>
      <c r="W19" s="169">
        <v>2.2697250661318707E-2</v>
      </c>
      <c r="X19" s="168">
        <v>0</v>
      </c>
      <c r="Y19" s="169">
        <v>0</v>
      </c>
      <c r="Z19" s="168">
        <v>0</v>
      </c>
      <c r="AA19" s="169">
        <v>0</v>
      </c>
      <c r="AB19" s="168">
        <v>0</v>
      </c>
      <c r="AC19" s="169">
        <v>0</v>
      </c>
      <c r="AD19" s="168">
        <v>39981.480000000003</v>
      </c>
      <c r="AE19" s="169">
        <v>9.0856591372047539E-3</v>
      </c>
      <c r="AF19" s="168">
        <v>1289326.6299999999</v>
      </c>
      <c r="AG19" s="169">
        <v>1.3375895696527144E-2</v>
      </c>
    </row>
    <row r="20" spans="1:33" ht="17.25" customHeight="1">
      <c r="A20" s="181" t="s">
        <v>496</v>
      </c>
      <c r="B20" s="168">
        <v>14000.001910000001</v>
      </c>
      <c r="C20" s="169">
        <v>4.9094017545789896E-2</v>
      </c>
      <c r="D20" s="168">
        <v>0</v>
      </c>
      <c r="E20" s="169">
        <v>0</v>
      </c>
      <c r="F20" s="168">
        <v>0</v>
      </c>
      <c r="G20" s="169">
        <v>0</v>
      </c>
      <c r="H20" s="168">
        <v>0</v>
      </c>
      <c r="I20" s="169">
        <v>0</v>
      </c>
      <c r="J20" s="168">
        <v>14000.001910000001</v>
      </c>
      <c r="K20" s="169">
        <v>2.1736898423188659E-2</v>
      </c>
      <c r="L20" s="168">
        <v>970026.27289999998</v>
      </c>
      <c r="M20" s="169">
        <v>2.7664595118269412E-2</v>
      </c>
      <c r="N20" s="168">
        <v>0</v>
      </c>
      <c r="O20" s="169">
        <v>0</v>
      </c>
      <c r="P20" s="168">
        <v>0</v>
      </c>
      <c r="Q20" s="169">
        <v>0</v>
      </c>
      <c r="R20" s="168">
        <v>0</v>
      </c>
      <c r="S20" s="169">
        <v>0</v>
      </c>
      <c r="T20" s="168">
        <v>970026.27289999998</v>
      </c>
      <c r="U20" s="169">
        <v>1.0619110201382136E-2</v>
      </c>
      <c r="V20" s="168">
        <v>86000.039319999996</v>
      </c>
      <c r="W20" s="169">
        <v>4.8821715687595975E-2</v>
      </c>
      <c r="X20" s="168">
        <v>0</v>
      </c>
      <c r="Y20" s="169">
        <v>0</v>
      </c>
      <c r="Z20" s="168">
        <v>0</v>
      </c>
      <c r="AA20" s="169">
        <v>0</v>
      </c>
      <c r="AB20" s="168">
        <v>0</v>
      </c>
      <c r="AC20" s="169">
        <v>0</v>
      </c>
      <c r="AD20" s="168">
        <v>86000.039319999996</v>
      </c>
      <c r="AE20" s="169">
        <v>1.954322458917794E-2</v>
      </c>
      <c r="AF20" s="168">
        <v>1070026.3141300001</v>
      </c>
      <c r="AG20" s="169">
        <v>1.1100802571914819E-2</v>
      </c>
    </row>
    <row r="21" spans="1:33" ht="19.5">
      <c r="A21" s="182" t="s">
        <v>611</v>
      </c>
      <c r="B21" s="168">
        <v>31264.185530000002</v>
      </c>
      <c r="C21" s="169">
        <v>0.10963459025447023</v>
      </c>
      <c r="D21" s="168">
        <v>19954.679319999999</v>
      </c>
      <c r="E21" s="169">
        <v>0.23278556132326098</v>
      </c>
      <c r="F21" s="168">
        <v>17349.332889999998</v>
      </c>
      <c r="G21" s="169">
        <v>0.19311900775963606</v>
      </c>
      <c r="H21" s="168">
        <v>41897.935100000002</v>
      </c>
      <c r="I21" s="169">
        <v>0.22852558894115063</v>
      </c>
      <c r="J21" s="168">
        <v>110466.13284000001</v>
      </c>
      <c r="K21" s="169">
        <v>0.17151362722532265</v>
      </c>
      <c r="L21" s="168">
        <v>3106357.2343699997</v>
      </c>
      <c r="M21" s="169">
        <v>8.8591533634071296E-2</v>
      </c>
      <c r="N21" s="168">
        <v>2129419.9506000001</v>
      </c>
      <c r="O21" s="169">
        <v>0.16565784391737651</v>
      </c>
      <c r="P21" s="168">
        <v>2489402.4844200001</v>
      </c>
      <c r="Q21" s="169">
        <v>0.16327318645033037</v>
      </c>
      <c r="R21" s="168">
        <v>3960613.1287699998</v>
      </c>
      <c r="S21" s="169">
        <v>0.14053582736675929</v>
      </c>
      <c r="T21" s="168">
        <v>11685792.79816</v>
      </c>
      <c r="U21" s="169">
        <v>0.12792717576936338</v>
      </c>
      <c r="V21" s="168">
        <v>0</v>
      </c>
      <c r="W21" s="169">
        <v>0</v>
      </c>
      <c r="X21" s="168">
        <v>0</v>
      </c>
      <c r="Y21" s="169">
        <v>0</v>
      </c>
      <c r="Z21" s="168">
        <v>3169.34431</v>
      </c>
      <c r="AA21" s="169">
        <v>4.7364118648295182E-3</v>
      </c>
      <c r="AB21" s="168">
        <v>21825.432840000001</v>
      </c>
      <c r="AC21" s="169">
        <v>1.4655979867748508E-2</v>
      </c>
      <c r="AD21" s="168">
        <v>24994.777150000002</v>
      </c>
      <c r="AE21" s="169">
        <v>5.6799804658380351E-3</v>
      </c>
      <c r="AF21" s="168">
        <v>11821253.708149999</v>
      </c>
      <c r="AG21" s="169">
        <v>0.12263754809935098</v>
      </c>
    </row>
    <row r="22" spans="1:33" ht="19.5">
      <c r="A22" s="182" t="s">
        <v>612</v>
      </c>
      <c r="B22" s="168">
        <v>15302.948189999999</v>
      </c>
      <c r="C22" s="169">
        <v>5.3663078888978075E-2</v>
      </c>
      <c r="D22" s="168">
        <v>12116.353289999999</v>
      </c>
      <c r="E22" s="169">
        <v>0.14134589970467087</v>
      </c>
      <c r="F22" s="168">
        <v>8877.0670500000015</v>
      </c>
      <c r="G22" s="169">
        <v>9.8812466818242017E-2</v>
      </c>
      <c r="H22" s="168">
        <v>17718.265609999999</v>
      </c>
      <c r="I22" s="169">
        <v>9.6641447218743362E-2</v>
      </c>
      <c r="J22" s="168">
        <v>54014.634139999995</v>
      </c>
      <c r="K22" s="169">
        <v>8.3865032534619022E-2</v>
      </c>
      <c r="L22" s="168">
        <v>1833578.1748599999</v>
      </c>
      <c r="M22" s="169">
        <v>5.2292602007107239E-2</v>
      </c>
      <c r="N22" s="168">
        <v>845069.06886</v>
      </c>
      <c r="O22" s="169">
        <v>6.5741996955164902E-2</v>
      </c>
      <c r="P22" s="168">
        <v>1516629.0255199999</v>
      </c>
      <c r="Q22" s="169">
        <v>9.947160220554023E-2</v>
      </c>
      <c r="R22" s="168">
        <v>1367943.2266099998</v>
      </c>
      <c r="S22" s="169">
        <v>4.8539210190946841E-2</v>
      </c>
      <c r="T22" s="168">
        <v>5563219.4958499987</v>
      </c>
      <c r="U22" s="169">
        <v>6.0901897764370043E-2</v>
      </c>
      <c r="V22" s="168">
        <v>0</v>
      </c>
      <c r="W22" s="169">
        <v>0</v>
      </c>
      <c r="X22" s="168">
        <v>0</v>
      </c>
      <c r="Y22" s="169">
        <v>0</v>
      </c>
      <c r="Z22" s="168">
        <v>0</v>
      </c>
      <c r="AA22" s="169">
        <v>0</v>
      </c>
      <c r="AB22" s="168">
        <v>0</v>
      </c>
      <c r="AC22" s="169">
        <v>0</v>
      </c>
      <c r="AD22" s="168">
        <v>0</v>
      </c>
      <c r="AE22" s="169">
        <v>0</v>
      </c>
      <c r="AF22" s="168">
        <v>5617234.1299899984</v>
      </c>
      <c r="AG22" s="169">
        <v>5.8275022075452383E-2</v>
      </c>
    </row>
    <row r="23" spans="1:33" ht="19.5">
      <c r="A23" s="182" t="s">
        <v>613</v>
      </c>
      <c r="B23" s="168">
        <v>4977.8506500000003</v>
      </c>
      <c r="C23" s="169">
        <v>1.7455903843617521E-2</v>
      </c>
      <c r="D23" s="168">
        <v>0</v>
      </c>
      <c r="E23" s="169">
        <v>0</v>
      </c>
      <c r="F23" s="168">
        <v>861.83927000000006</v>
      </c>
      <c r="G23" s="169">
        <v>9.5933109201347001E-3</v>
      </c>
      <c r="H23" s="168">
        <v>0</v>
      </c>
      <c r="I23" s="169">
        <v>0</v>
      </c>
      <c r="J23" s="168">
        <v>5839.6899200000007</v>
      </c>
      <c r="K23" s="169">
        <v>9.066909235440148E-3</v>
      </c>
      <c r="L23" s="168">
        <v>431810.63047000003</v>
      </c>
      <c r="M23" s="169">
        <v>1.2314992483661006E-2</v>
      </c>
      <c r="N23" s="168">
        <v>0</v>
      </c>
      <c r="O23" s="169">
        <v>0</v>
      </c>
      <c r="P23" s="168">
        <v>74368.386629999994</v>
      </c>
      <c r="Q23" s="169">
        <v>4.8776216510763486E-3</v>
      </c>
      <c r="R23" s="168">
        <v>0</v>
      </c>
      <c r="S23" s="169">
        <v>0</v>
      </c>
      <c r="T23" s="168">
        <v>506179.01710000006</v>
      </c>
      <c r="U23" s="169">
        <v>5.541263071300667E-3</v>
      </c>
      <c r="V23" s="168">
        <v>0</v>
      </c>
      <c r="W23" s="169">
        <v>0</v>
      </c>
      <c r="X23" s="168">
        <v>0</v>
      </c>
      <c r="Y23" s="169">
        <v>0</v>
      </c>
      <c r="Z23" s="168">
        <v>3169.34431</v>
      </c>
      <c r="AA23" s="169">
        <v>4.7364118648295182E-3</v>
      </c>
      <c r="AB23" s="168">
        <v>0</v>
      </c>
      <c r="AC23" s="169">
        <v>0</v>
      </c>
      <c r="AD23" s="168">
        <v>3169.34431</v>
      </c>
      <c r="AE23" s="169">
        <v>7.2022301548365383E-4</v>
      </c>
      <c r="AF23" s="168">
        <v>515188.05133000005</v>
      </c>
      <c r="AG23" s="169">
        <v>5.3447291619867906E-3</v>
      </c>
    </row>
    <row r="24" spans="1:33" ht="19.5">
      <c r="A24" s="182" t="s">
        <v>477</v>
      </c>
      <c r="B24" s="168">
        <v>0</v>
      </c>
      <c r="C24" s="169">
        <v>0</v>
      </c>
      <c r="D24" s="168">
        <v>0</v>
      </c>
      <c r="E24" s="169">
        <v>0</v>
      </c>
      <c r="F24" s="168">
        <v>0</v>
      </c>
      <c r="G24" s="169">
        <v>0</v>
      </c>
      <c r="H24" s="168">
        <v>0</v>
      </c>
      <c r="I24" s="169">
        <v>0</v>
      </c>
      <c r="J24" s="168">
        <v>0</v>
      </c>
      <c r="K24" s="169">
        <v>0</v>
      </c>
      <c r="L24" s="168">
        <v>0</v>
      </c>
      <c r="M24" s="169">
        <v>0</v>
      </c>
      <c r="N24" s="168">
        <v>0</v>
      </c>
      <c r="O24" s="169">
        <v>0</v>
      </c>
      <c r="P24" s="168">
        <v>0</v>
      </c>
      <c r="Q24" s="169">
        <v>0</v>
      </c>
      <c r="R24" s="168">
        <v>0</v>
      </c>
      <c r="S24" s="169">
        <v>0</v>
      </c>
      <c r="T24" s="168">
        <v>0</v>
      </c>
      <c r="U24" s="169">
        <v>0</v>
      </c>
      <c r="V24" s="168">
        <v>0</v>
      </c>
      <c r="W24" s="169">
        <v>0</v>
      </c>
      <c r="X24" s="168">
        <v>0</v>
      </c>
      <c r="Y24" s="169">
        <v>0</v>
      </c>
      <c r="Z24" s="168">
        <v>0</v>
      </c>
      <c r="AA24" s="169">
        <v>0</v>
      </c>
      <c r="AB24" s="168">
        <v>0</v>
      </c>
      <c r="AC24" s="169">
        <v>0</v>
      </c>
      <c r="AD24" s="168">
        <v>0</v>
      </c>
      <c r="AE24" s="169">
        <v>0</v>
      </c>
      <c r="AF24" s="168">
        <v>0</v>
      </c>
      <c r="AG24" s="169">
        <v>0</v>
      </c>
    </row>
    <row r="25" spans="1:33" ht="19.5">
      <c r="A25" s="182" t="s">
        <v>614</v>
      </c>
      <c r="B25" s="168">
        <v>0</v>
      </c>
      <c r="C25" s="169">
        <v>0</v>
      </c>
      <c r="D25" s="168">
        <v>0</v>
      </c>
      <c r="E25" s="169">
        <v>0</v>
      </c>
      <c r="F25" s="168">
        <v>0</v>
      </c>
      <c r="G25" s="169">
        <v>0</v>
      </c>
      <c r="H25" s="168">
        <v>0</v>
      </c>
      <c r="I25" s="169">
        <v>0</v>
      </c>
      <c r="J25" s="168">
        <v>0</v>
      </c>
      <c r="K25" s="169">
        <v>0</v>
      </c>
      <c r="L25" s="168">
        <v>0</v>
      </c>
      <c r="M25" s="169">
        <v>0</v>
      </c>
      <c r="N25" s="168">
        <v>0</v>
      </c>
      <c r="O25" s="169">
        <v>0</v>
      </c>
      <c r="P25" s="168">
        <v>0</v>
      </c>
      <c r="Q25" s="169">
        <v>0</v>
      </c>
      <c r="R25" s="168">
        <v>0</v>
      </c>
      <c r="S25" s="169">
        <v>0</v>
      </c>
      <c r="T25" s="168">
        <v>0</v>
      </c>
      <c r="U25" s="169">
        <v>0</v>
      </c>
      <c r="V25" s="168">
        <v>0</v>
      </c>
      <c r="W25" s="169">
        <v>0</v>
      </c>
      <c r="X25" s="168">
        <v>0</v>
      </c>
      <c r="Y25" s="169">
        <v>0</v>
      </c>
      <c r="Z25" s="168">
        <v>0</v>
      </c>
      <c r="AA25" s="169">
        <v>0</v>
      </c>
      <c r="AB25" s="168">
        <v>0</v>
      </c>
      <c r="AC25" s="169">
        <v>0</v>
      </c>
      <c r="AD25" s="168">
        <v>0</v>
      </c>
      <c r="AE25" s="169">
        <v>0</v>
      </c>
      <c r="AF25" s="168">
        <v>0</v>
      </c>
      <c r="AG25" s="169">
        <v>0</v>
      </c>
    </row>
    <row r="26" spans="1:33" ht="19.5">
      <c r="A26" s="480" t="s">
        <v>551</v>
      </c>
      <c r="B26" s="168">
        <v>0</v>
      </c>
      <c r="C26" s="169">
        <v>0</v>
      </c>
      <c r="D26" s="168">
        <v>0</v>
      </c>
      <c r="E26" s="169">
        <v>0</v>
      </c>
      <c r="F26" s="168">
        <v>944.22338000000002</v>
      </c>
      <c r="G26" s="169">
        <v>1.0510345464300432E-2</v>
      </c>
      <c r="H26" s="168">
        <v>0</v>
      </c>
      <c r="I26" s="169">
        <v>0</v>
      </c>
      <c r="J26" s="168">
        <v>944.22338000000002</v>
      </c>
      <c r="K26" s="169">
        <v>1.4660346356952653E-3</v>
      </c>
      <c r="L26" s="168">
        <v>0</v>
      </c>
      <c r="M26" s="169">
        <v>0</v>
      </c>
      <c r="N26" s="168">
        <v>13568.94238</v>
      </c>
      <c r="O26" s="169">
        <v>1.0555934437810443E-3</v>
      </c>
      <c r="P26" s="168">
        <v>59661.779730000002</v>
      </c>
      <c r="Q26" s="169">
        <v>3.9130550189373668E-3</v>
      </c>
      <c r="R26" s="168">
        <v>0</v>
      </c>
      <c r="S26" s="169">
        <v>0</v>
      </c>
      <c r="T26" s="168">
        <v>73230.722110000002</v>
      </c>
      <c r="U26" s="169">
        <v>8.0167427412870579E-4</v>
      </c>
      <c r="V26" s="168">
        <v>0</v>
      </c>
      <c r="W26" s="169">
        <v>0</v>
      </c>
      <c r="X26" s="168">
        <v>0</v>
      </c>
      <c r="Y26" s="169">
        <v>0</v>
      </c>
      <c r="Z26" s="168">
        <v>0</v>
      </c>
      <c r="AA26" s="169">
        <v>0</v>
      </c>
      <c r="AB26" s="168">
        <v>0</v>
      </c>
      <c r="AC26" s="169">
        <v>0</v>
      </c>
      <c r="AD26" s="168">
        <v>0</v>
      </c>
      <c r="AE26" s="169">
        <v>0</v>
      </c>
      <c r="AF26" s="168">
        <v>74174.945489999998</v>
      </c>
      <c r="AG26" s="169">
        <v>7.6951511826745282E-4</v>
      </c>
    </row>
    <row r="27" spans="1:33" ht="39">
      <c r="A27" s="480" t="s">
        <v>568</v>
      </c>
      <c r="B27" s="168">
        <v>10983.386689999999</v>
      </c>
      <c r="C27" s="169">
        <v>3.8515607521874627E-2</v>
      </c>
      <c r="D27" s="168">
        <v>7838.3260300000002</v>
      </c>
      <c r="E27" s="169">
        <v>9.1439661618590115E-2</v>
      </c>
      <c r="F27" s="168">
        <v>6666.2031900000002</v>
      </c>
      <c r="G27" s="169">
        <v>7.4202884556958948E-2</v>
      </c>
      <c r="H27" s="168">
        <v>24179.669489999997</v>
      </c>
      <c r="I27" s="169">
        <v>0.13188414172240723</v>
      </c>
      <c r="J27" s="168">
        <v>49667.585399999996</v>
      </c>
      <c r="K27" s="169">
        <v>7.7115650819568213E-2</v>
      </c>
      <c r="L27" s="168">
        <v>840968.42903999996</v>
      </c>
      <c r="M27" s="169">
        <v>2.3983939143303053E-2</v>
      </c>
      <c r="N27" s="168">
        <v>1270781.93936</v>
      </c>
      <c r="O27" s="169">
        <v>9.8860253518430558E-2</v>
      </c>
      <c r="P27" s="168">
        <v>838743.29253999994</v>
      </c>
      <c r="Q27" s="169">
        <v>5.5010907574776412E-2</v>
      </c>
      <c r="R27" s="168">
        <v>2592669.9021600001</v>
      </c>
      <c r="S27" s="169">
        <v>9.1996617175812437E-2</v>
      </c>
      <c r="T27" s="168">
        <v>5543163.5630999999</v>
      </c>
      <c r="U27" s="169">
        <v>6.068234065956396E-2</v>
      </c>
      <c r="V27" s="168">
        <v>0</v>
      </c>
      <c r="W27" s="169">
        <v>0</v>
      </c>
      <c r="X27" s="168">
        <v>0</v>
      </c>
      <c r="Y27" s="169">
        <v>0</v>
      </c>
      <c r="Z27" s="168">
        <v>0</v>
      </c>
      <c r="AA27" s="169">
        <v>0</v>
      </c>
      <c r="AB27" s="168">
        <v>21825.432840000001</v>
      </c>
      <c r="AC27" s="169">
        <v>1.4655979867748508E-2</v>
      </c>
      <c r="AD27" s="168">
        <v>21825.432840000001</v>
      </c>
      <c r="AE27" s="169">
        <v>4.9597574503543818E-3</v>
      </c>
      <c r="AF27" s="168">
        <v>5614656.58134</v>
      </c>
      <c r="AG27" s="169">
        <v>5.8248281743644353E-2</v>
      </c>
    </row>
    <row r="28" spans="1:33" ht="19.5" customHeight="1">
      <c r="A28" s="165" t="s">
        <v>561</v>
      </c>
      <c r="B28" s="168">
        <v>0</v>
      </c>
      <c r="C28" s="169">
        <v>0</v>
      </c>
      <c r="D28" s="168">
        <v>0</v>
      </c>
      <c r="E28" s="169">
        <v>0</v>
      </c>
      <c r="F28" s="168">
        <v>0</v>
      </c>
      <c r="G28" s="169">
        <v>0</v>
      </c>
      <c r="H28" s="168">
        <v>0</v>
      </c>
      <c r="I28" s="169">
        <v>0</v>
      </c>
      <c r="J28" s="168">
        <v>0</v>
      </c>
      <c r="K28" s="169">
        <v>0</v>
      </c>
      <c r="L28" s="168">
        <v>0</v>
      </c>
      <c r="M28" s="169">
        <v>0</v>
      </c>
      <c r="N28" s="168">
        <v>0</v>
      </c>
      <c r="O28" s="169">
        <v>0</v>
      </c>
      <c r="P28" s="168">
        <v>0</v>
      </c>
      <c r="Q28" s="169">
        <v>0</v>
      </c>
      <c r="R28" s="168">
        <v>0</v>
      </c>
      <c r="S28" s="169">
        <v>0</v>
      </c>
      <c r="T28" s="168">
        <v>0</v>
      </c>
      <c r="U28" s="169">
        <v>0</v>
      </c>
      <c r="V28" s="168">
        <v>0</v>
      </c>
      <c r="W28" s="169">
        <v>0</v>
      </c>
      <c r="X28" s="168">
        <v>0</v>
      </c>
      <c r="Y28" s="169">
        <v>0</v>
      </c>
      <c r="Z28" s="168">
        <v>0</v>
      </c>
      <c r="AA28" s="169">
        <v>0</v>
      </c>
      <c r="AB28" s="168">
        <v>0</v>
      </c>
      <c r="AC28" s="169">
        <v>0</v>
      </c>
      <c r="AD28" s="168">
        <v>0</v>
      </c>
      <c r="AE28" s="169">
        <v>0</v>
      </c>
      <c r="AF28" s="168">
        <v>0</v>
      </c>
      <c r="AG28" s="169">
        <v>0</v>
      </c>
    </row>
    <row r="29" spans="1:33" ht="19.5">
      <c r="A29" s="182" t="s">
        <v>496</v>
      </c>
      <c r="B29" s="168">
        <v>0</v>
      </c>
      <c r="C29" s="169">
        <v>0</v>
      </c>
      <c r="D29" s="168">
        <v>0</v>
      </c>
      <c r="E29" s="169">
        <v>0</v>
      </c>
      <c r="F29" s="168">
        <v>0</v>
      </c>
      <c r="G29" s="169">
        <v>0</v>
      </c>
      <c r="H29" s="168">
        <v>0</v>
      </c>
      <c r="I29" s="169">
        <v>0</v>
      </c>
      <c r="J29" s="168">
        <v>0</v>
      </c>
      <c r="K29" s="169">
        <v>0</v>
      </c>
      <c r="L29" s="168">
        <v>0</v>
      </c>
      <c r="M29" s="169">
        <v>0</v>
      </c>
      <c r="N29" s="168">
        <v>0</v>
      </c>
      <c r="O29" s="169">
        <v>0</v>
      </c>
      <c r="P29" s="168">
        <v>0</v>
      </c>
      <c r="Q29" s="169">
        <v>0</v>
      </c>
      <c r="R29" s="168">
        <v>0</v>
      </c>
      <c r="S29" s="169">
        <v>0</v>
      </c>
      <c r="T29" s="168">
        <v>0</v>
      </c>
      <c r="U29" s="169">
        <v>0</v>
      </c>
      <c r="V29" s="168">
        <v>0</v>
      </c>
      <c r="W29" s="169">
        <v>0</v>
      </c>
      <c r="X29" s="168">
        <v>0</v>
      </c>
      <c r="Y29" s="169">
        <v>0</v>
      </c>
      <c r="Z29" s="168">
        <v>0</v>
      </c>
      <c r="AA29" s="169">
        <v>0</v>
      </c>
      <c r="AB29" s="168">
        <v>0</v>
      </c>
      <c r="AC29" s="169">
        <v>0</v>
      </c>
      <c r="AD29" s="168">
        <v>0</v>
      </c>
      <c r="AE29" s="169">
        <v>0</v>
      </c>
      <c r="AF29" s="168">
        <v>0</v>
      </c>
      <c r="AG29" s="169">
        <v>0</v>
      </c>
    </row>
    <row r="30" spans="1:33" ht="19.5">
      <c r="A30" s="182" t="s">
        <v>834</v>
      </c>
      <c r="B30" s="168">
        <v>0</v>
      </c>
      <c r="C30" s="169">
        <v>0</v>
      </c>
      <c r="D30" s="168">
        <v>0</v>
      </c>
      <c r="E30" s="169">
        <v>0</v>
      </c>
      <c r="F30" s="168">
        <v>0</v>
      </c>
      <c r="G30" s="169">
        <v>0</v>
      </c>
      <c r="H30" s="168">
        <v>0</v>
      </c>
      <c r="I30" s="169">
        <v>0</v>
      </c>
      <c r="J30" s="168">
        <v>0</v>
      </c>
      <c r="K30" s="169">
        <v>0</v>
      </c>
      <c r="L30" s="168">
        <v>0</v>
      </c>
      <c r="M30" s="169">
        <v>0</v>
      </c>
      <c r="N30" s="168">
        <v>0</v>
      </c>
      <c r="O30" s="169">
        <v>0</v>
      </c>
      <c r="P30" s="168">
        <v>0</v>
      </c>
      <c r="Q30" s="169">
        <v>0</v>
      </c>
      <c r="R30" s="168">
        <v>0</v>
      </c>
      <c r="S30" s="169">
        <v>0</v>
      </c>
      <c r="T30" s="168">
        <v>0</v>
      </c>
      <c r="U30" s="169">
        <v>0</v>
      </c>
      <c r="V30" s="168">
        <v>0</v>
      </c>
      <c r="W30" s="169">
        <v>0</v>
      </c>
      <c r="X30" s="168">
        <v>0</v>
      </c>
      <c r="Y30" s="169">
        <v>0</v>
      </c>
      <c r="Z30" s="168">
        <v>0</v>
      </c>
      <c r="AA30" s="169">
        <v>0</v>
      </c>
      <c r="AB30" s="168">
        <v>0</v>
      </c>
      <c r="AC30" s="169">
        <v>0</v>
      </c>
      <c r="AD30" s="168">
        <v>0</v>
      </c>
      <c r="AE30" s="169">
        <v>0</v>
      </c>
      <c r="AF30" s="168">
        <v>0</v>
      </c>
      <c r="AG30" s="169">
        <v>0</v>
      </c>
    </row>
    <row r="31" spans="1:33" ht="18">
      <c r="A31" s="181" t="s">
        <v>615</v>
      </c>
      <c r="B31" s="166">
        <v>285645.80664999998</v>
      </c>
      <c r="C31" s="167">
        <v>1.0016784521678974</v>
      </c>
      <c r="D31" s="166">
        <v>85760.271340000007</v>
      </c>
      <c r="E31" s="167">
        <v>1.0004547095431384</v>
      </c>
      <c r="F31" s="166">
        <v>89643.348310000001</v>
      </c>
      <c r="G31" s="167">
        <v>0.99783862512990551</v>
      </c>
      <c r="H31" s="166">
        <v>183399.24130000002</v>
      </c>
      <c r="I31" s="167">
        <v>1.0003218423392588</v>
      </c>
      <c r="J31" s="166">
        <v>644448.66760000004</v>
      </c>
      <c r="K31" s="167">
        <v>1.0005938082461643</v>
      </c>
      <c r="L31" s="166">
        <v>35259590.029789999</v>
      </c>
      <c r="M31" s="167">
        <v>1.005583363524905</v>
      </c>
      <c r="N31" s="166">
        <v>12859042.266520001</v>
      </c>
      <c r="O31" s="167">
        <v>1.0003668915161135</v>
      </c>
      <c r="P31" s="166">
        <v>15228205.93585</v>
      </c>
      <c r="Q31" s="167">
        <v>0.99877690434913957</v>
      </c>
      <c r="R31" s="166">
        <v>28237404.186900001</v>
      </c>
      <c r="S31" s="167">
        <v>1.0019577350964326</v>
      </c>
      <c r="T31" s="166">
        <v>91584242.419060007</v>
      </c>
      <c r="U31" s="167">
        <v>1.0025946617410373</v>
      </c>
      <c r="V31" s="166">
        <v>1829522.00655</v>
      </c>
      <c r="W31" s="167">
        <v>1.0386088652312049</v>
      </c>
      <c r="X31" s="166">
        <v>489919.62219000002</v>
      </c>
      <c r="Y31" s="167">
        <v>1.0192544530076524</v>
      </c>
      <c r="Z31" s="166">
        <v>669410.71828999999</v>
      </c>
      <c r="AA31" s="167">
        <v>1.0003977348086885</v>
      </c>
      <c r="AB31" s="166">
        <v>1491840.96221</v>
      </c>
      <c r="AC31" s="167">
        <v>1.0017849940625656</v>
      </c>
      <c r="AD31" s="166">
        <v>4480693.3092400003</v>
      </c>
      <c r="AE31" s="167">
        <v>1.018222739781234</v>
      </c>
      <c r="AF31" s="166">
        <v>96709384.395900011</v>
      </c>
      <c r="AG31" s="167">
        <v>1.0032947497213396</v>
      </c>
    </row>
    <row r="32" spans="1:33" ht="18">
      <c r="A32" s="181" t="s">
        <v>616</v>
      </c>
      <c r="B32" s="166">
        <v>478.63945000000001</v>
      </c>
      <c r="C32" s="167">
        <v>1.6784521678973989E-3</v>
      </c>
      <c r="D32" s="166">
        <v>38.978290000000001</v>
      </c>
      <c r="E32" s="167">
        <v>4.5470954313841865E-4</v>
      </c>
      <c r="F32" s="166">
        <v>33.465769999999999</v>
      </c>
      <c r="G32" s="167">
        <v>3.7251439794767785E-4</v>
      </c>
      <c r="H32" s="166">
        <v>59.00665</v>
      </c>
      <c r="I32" s="167">
        <v>3.2184233925872747E-4</v>
      </c>
      <c r="J32" s="166">
        <v>610.09016000000008</v>
      </c>
      <c r="K32" s="167">
        <v>9.4724757340457525E-4</v>
      </c>
      <c r="L32" s="166">
        <v>195774.03128999998</v>
      </c>
      <c r="M32" s="167">
        <v>5.5833635249048488E-3</v>
      </c>
      <c r="N32" s="166">
        <v>4716.1432000000004</v>
      </c>
      <c r="O32" s="167">
        <v>3.6689151611332547E-4</v>
      </c>
      <c r="P32" s="166">
        <v>5900.2867400000005</v>
      </c>
      <c r="Q32" s="167">
        <v>3.8698387385713669E-4</v>
      </c>
      <c r="R32" s="166">
        <v>55173.342420000001</v>
      </c>
      <c r="S32" s="167">
        <v>1.9577350964324635E-3</v>
      </c>
      <c r="T32" s="166">
        <v>261563.80364999999</v>
      </c>
      <c r="U32" s="167">
        <v>2.8634016760681791E-3</v>
      </c>
      <c r="V32" s="166">
        <v>68009.980420000007</v>
      </c>
      <c r="W32" s="167">
        <v>3.8608865231204978E-2</v>
      </c>
      <c r="X32" s="166">
        <v>9254.9356199999984</v>
      </c>
      <c r="Y32" s="167">
        <v>1.9254453007652328E-2</v>
      </c>
      <c r="Z32" s="166">
        <v>266.14209000000005</v>
      </c>
      <c r="AA32" s="167">
        <v>3.9773480868871756E-4</v>
      </c>
      <c r="AB32" s="166">
        <v>2658.1824200000001</v>
      </c>
      <c r="AC32" s="167">
        <v>1.7849940625655426E-3</v>
      </c>
      <c r="AD32" s="166">
        <v>80189.240550000002</v>
      </c>
      <c r="AE32" s="167">
        <v>1.8222739781234152E-2</v>
      </c>
      <c r="AF32" s="166">
        <v>342363.13435999997</v>
      </c>
      <c r="AG32" s="167">
        <v>3.551787009576827E-3</v>
      </c>
    </row>
    <row r="33" spans="1:33" ht="22.5" customHeight="1">
      <c r="A33" s="407" t="s">
        <v>617</v>
      </c>
      <c r="B33" s="337">
        <v>285167.16719999997</v>
      </c>
      <c r="C33" s="570">
        <v>1</v>
      </c>
      <c r="D33" s="337">
        <v>85721.293049999993</v>
      </c>
      <c r="E33" s="570">
        <v>1</v>
      </c>
      <c r="F33" s="835">
        <v>89837.520870000008</v>
      </c>
      <c r="G33" s="570">
        <v>1</v>
      </c>
      <c r="H33" s="337">
        <v>183340.23465</v>
      </c>
      <c r="I33" s="570">
        <v>1</v>
      </c>
      <c r="J33" s="337">
        <v>644066.21576999989</v>
      </c>
      <c r="K33" s="570">
        <v>1</v>
      </c>
      <c r="L33" s="337">
        <v>35063815.998499997</v>
      </c>
      <c r="M33" s="570">
        <v>1</v>
      </c>
      <c r="N33" s="337">
        <v>12854326.12332</v>
      </c>
      <c r="O33" s="570">
        <v>1</v>
      </c>
      <c r="P33" s="835">
        <v>15246854.29703</v>
      </c>
      <c r="Q33" s="570">
        <v>1</v>
      </c>
      <c r="R33" s="337">
        <v>28182230.84448</v>
      </c>
      <c r="S33" s="570">
        <v>1</v>
      </c>
      <c r="T33" s="337">
        <v>91347227.263329998</v>
      </c>
      <c r="U33" s="570">
        <v>1</v>
      </c>
      <c r="V33" s="337">
        <v>1761512.0261300001</v>
      </c>
      <c r="W33" s="570">
        <v>1</v>
      </c>
      <c r="X33" s="337">
        <v>480664.68657000002</v>
      </c>
      <c r="Y33" s="570">
        <v>1</v>
      </c>
      <c r="Z33" s="835">
        <v>669144.57620000001</v>
      </c>
      <c r="AA33" s="570">
        <v>1</v>
      </c>
      <c r="AB33" s="337">
        <v>1489182.7797900001</v>
      </c>
      <c r="AC33" s="570">
        <v>1</v>
      </c>
      <c r="AD33" s="337">
        <v>4400504.0686900001</v>
      </c>
      <c r="AE33" s="570">
        <v>1</v>
      </c>
      <c r="AF33" s="337">
        <v>96391797.547790006</v>
      </c>
      <c r="AG33" s="570">
        <v>1</v>
      </c>
    </row>
    <row r="34" spans="1:33" ht="19.5">
      <c r="A34" s="165" t="s">
        <v>587</v>
      </c>
      <c r="B34" s="168">
        <v>15.162000000000001</v>
      </c>
      <c r="C34" s="169">
        <v>5.3168813748345153E-5</v>
      </c>
      <c r="D34" s="168">
        <v>325.59737999999999</v>
      </c>
      <c r="E34" s="169">
        <v>3.7983255783377383E-3</v>
      </c>
      <c r="F34" s="168">
        <v>58</v>
      </c>
      <c r="G34" s="169">
        <v>6.4560997941972707E-4</v>
      </c>
      <c r="H34" s="168">
        <v>194.29949999999999</v>
      </c>
      <c r="I34" s="169">
        <v>1.0597755608359586E-3</v>
      </c>
      <c r="J34" s="168">
        <v>593.05887999999993</v>
      </c>
      <c r="K34" s="169">
        <v>9.2080420534242861E-4</v>
      </c>
      <c r="L34" s="168">
        <v>48441.366499999996</v>
      </c>
      <c r="M34" s="169">
        <v>1.3815200975864201E-3</v>
      </c>
      <c r="N34" s="168">
        <v>10249.28694</v>
      </c>
      <c r="O34" s="169">
        <v>7.9734144300306785E-4</v>
      </c>
      <c r="P34" s="168">
        <v>4229.1090000000004</v>
      </c>
      <c r="Q34" s="169">
        <v>2.773758388196709E-4</v>
      </c>
      <c r="R34" s="168">
        <v>16815.36</v>
      </c>
      <c r="S34" s="169">
        <v>5.9666532762411156E-4</v>
      </c>
      <c r="T34" s="168">
        <v>79735.122439999992</v>
      </c>
      <c r="U34" s="164">
        <v>8.7287950415993072E-4</v>
      </c>
      <c r="V34" s="168">
        <v>62.408999999999999</v>
      </c>
      <c r="W34" s="169">
        <v>3.5429221642676539E-5</v>
      </c>
      <c r="X34" s="168">
        <v>2229.0074399999999</v>
      </c>
      <c r="Y34" s="169">
        <v>4.6373438745960088E-3</v>
      </c>
      <c r="Z34" s="168">
        <v>160.50649999999999</v>
      </c>
      <c r="AA34" s="169">
        <v>2.398681924786705E-4</v>
      </c>
      <c r="AB34" s="168">
        <v>1492.8351</v>
      </c>
      <c r="AC34" s="169">
        <v>1.0024525667766016E-3</v>
      </c>
      <c r="AD34" s="168">
        <v>3944.7580399999997</v>
      </c>
      <c r="AE34" s="169">
        <v>8.9643322183640816E-4</v>
      </c>
      <c r="AF34" s="168">
        <v>84272.939359999989</v>
      </c>
      <c r="AG34" s="169">
        <v>8.7427500579827233E-4</v>
      </c>
    </row>
    <row r="35" spans="1:33" ht="28.5">
      <c r="A35" s="165" t="s">
        <v>588</v>
      </c>
      <c r="B35" s="168">
        <v>0</v>
      </c>
      <c r="C35" s="169">
        <v>0</v>
      </c>
      <c r="D35" s="168">
        <v>0</v>
      </c>
      <c r="E35" s="169">
        <v>0</v>
      </c>
      <c r="F35" s="168">
        <v>0</v>
      </c>
      <c r="G35" s="169">
        <v>0</v>
      </c>
      <c r="H35" s="168">
        <v>0</v>
      </c>
      <c r="I35" s="169">
        <v>0</v>
      </c>
      <c r="J35" s="168">
        <v>0</v>
      </c>
      <c r="K35" s="169">
        <v>0</v>
      </c>
      <c r="L35" s="168">
        <v>0</v>
      </c>
      <c r="M35" s="169">
        <v>0</v>
      </c>
      <c r="N35" s="168">
        <v>0</v>
      </c>
      <c r="O35" s="169">
        <v>0</v>
      </c>
      <c r="P35" s="168">
        <v>0</v>
      </c>
      <c r="Q35" s="169">
        <v>0</v>
      </c>
      <c r="R35" s="168">
        <v>0</v>
      </c>
      <c r="S35" s="169">
        <v>0</v>
      </c>
      <c r="T35" s="168">
        <v>0</v>
      </c>
      <c r="U35" s="164">
        <v>0</v>
      </c>
      <c r="V35" s="168">
        <v>0</v>
      </c>
      <c r="W35" s="169">
        <v>0</v>
      </c>
      <c r="X35" s="168">
        <v>9020.8928000000014</v>
      </c>
      <c r="Y35" s="169">
        <v>1.876753806145539E-2</v>
      </c>
      <c r="Z35" s="168">
        <v>0</v>
      </c>
      <c r="AA35" s="169">
        <v>0</v>
      </c>
      <c r="AB35" s="168">
        <v>0</v>
      </c>
      <c r="AC35" s="169">
        <v>0</v>
      </c>
      <c r="AD35" s="168">
        <v>9020.8928000000014</v>
      </c>
      <c r="AE35" s="169">
        <v>2.0499680625645821E-3</v>
      </c>
      <c r="AF35" s="168">
        <v>9020.8928000000014</v>
      </c>
      <c r="AG35" s="164">
        <v>9.3585689130110269E-5</v>
      </c>
    </row>
    <row r="36" spans="1:33" ht="12.75" customHeight="1">
      <c r="A36" s="37" t="s">
        <v>381</v>
      </c>
    </row>
    <row r="37" spans="1:33" ht="12.75" customHeight="1">
      <c r="A37" s="37"/>
    </row>
    <row r="38" spans="1:33" ht="12.75" customHeight="1">
      <c r="A38" s="568"/>
      <c r="L38" s="283"/>
    </row>
    <row r="39" spans="1:33" ht="12.75" customHeight="1">
      <c r="A39" s="72" t="s">
        <v>262</v>
      </c>
    </row>
    <row r="40" spans="1:33" ht="12.75" customHeight="1"/>
    <row r="41" spans="1:33" ht="12.75" customHeight="1"/>
    <row r="42" spans="1:33" ht="12.75" customHeight="1">
      <c r="F42" s="283"/>
      <c r="P42" s="283"/>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299</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04" t="s">
        <v>698</v>
      </c>
      <c r="J1" s="305" t="str">
        <f>Naslovnica!A20</f>
        <v>Srpanj 2018.</v>
      </c>
    </row>
    <row r="2" spans="1:11" ht="12.75" customHeight="1">
      <c r="A2" s="108" t="s">
        <v>1213</v>
      </c>
      <c r="J2" s="109" t="str">
        <f>Naslovnica!A24</f>
        <v>July 2018</v>
      </c>
    </row>
    <row r="3" spans="1:11" ht="12.75" customHeight="1"/>
    <row r="4" spans="1:11" ht="45">
      <c r="A4" s="338" t="s">
        <v>387</v>
      </c>
      <c r="B4" s="339" t="s">
        <v>131</v>
      </c>
      <c r="C4" s="339" t="s">
        <v>132</v>
      </c>
      <c r="D4" s="339" t="s">
        <v>133</v>
      </c>
      <c r="E4" s="793" t="s">
        <v>1328</v>
      </c>
      <c r="F4" s="793" t="s">
        <v>1329</v>
      </c>
      <c r="G4" s="339" t="s">
        <v>134</v>
      </c>
      <c r="H4" s="339" t="s">
        <v>135</v>
      </c>
      <c r="I4" s="339" t="s">
        <v>136</v>
      </c>
      <c r="J4" s="339" t="s">
        <v>107</v>
      </c>
    </row>
    <row r="5" spans="1:11" ht="22.5">
      <c r="A5" s="113" t="s">
        <v>385</v>
      </c>
      <c r="B5" s="648">
        <v>43074</v>
      </c>
      <c r="C5" s="648">
        <v>102788</v>
      </c>
      <c r="D5" s="648">
        <v>27038</v>
      </c>
      <c r="E5" s="648">
        <v>116</v>
      </c>
      <c r="F5" s="648">
        <v>69</v>
      </c>
      <c r="G5" s="648">
        <v>21170</v>
      </c>
      <c r="H5" s="648">
        <v>31887</v>
      </c>
      <c r="I5" s="648">
        <v>64743</v>
      </c>
      <c r="J5" s="648">
        <v>290885</v>
      </c>
      <c r="K5" s="84"/>
    </row>
    <row r="6" spans="1:11" ht="22.5">
      <c r="A6" s="340" t="s">
        <v>508</v>
      </c>
      <c r="B6" s="649">
        <v>0.14807913780359935</v>
      </c>
      <c r="C6" s="649">
        <v>0.35336301287450367</v>
      </c>
      <c r="D6" s="649">
        <v>9.2950822489987456E-2</v>
      </c>
      <c r="E6" s="649">
        <v>3.9878302421919316E-4</v>
      </c>
      <c r="F6" s="649">
        <v>2.3720714371658902E-4</v>
      </c>
      <c r="G6" s="649">
        <v>7.2777901920002747E-2</v>
      </c>
      <c r="H6" s="649">
        <v>0.10962064045928803</v>
      </c>
      <c r="I6" s="649">
        <v>0.22257249428468295</v>
      </c>
      <c r="J6" s="649">
        <v>1</v>
      </c>
      <c r="K6" s="84"/>
    </row>
    <row r="7" spans="1:11" ht="22.5">
      <c r="A7" s="340" t="s">
        <v>388</v>
      </c>
      <c r="B7" s="650">
        <v>501</v>
      </c>
      <c r="C7" s="650">
        <v>309</v>
      </c>
      <c r="D7" s="650">
        <v>175</v>
      </c>
      <c r="E7" s="650">
        <v>19</v>
      </c>
      <c r="F7" s="650">
        <v>49</v>
      </c>
      <c r="G7" s="650">
        <v>120</v>
      </c>
      <c r="H7" s="650">
        <v>273</v>
      </c>
      <c r="I7" s="650">
        <v>499</v>
      </c>
      <c r="J7" s="650">
        <v>1945</v>
      </c>
      <c r="K7" s="84"/>
    </row>
    <row r="8" spans="1:11" ht="22.5">
      <c r="A8" s="157" t="s">
        <v>509</v>
      </c>
      <c r="B8" s="651">
        <v>14</v>
      </c>
      <c r="C8" s="651">
        <v>22</v>
      </c>
      <c r="D8" s="651">
        <v>23</v>
      </c>
      <c r="E8" s="651">
        <v>0</v>
      </c>
      <c r="F8" s="651">
        <v>0</v>
      </c>
      <c r="G8" s="651">
        <v>11</v>
      </c>
      <c r="H8" s="651">
        <v>6</v>
      </c>
      <c r="I8" s="651">
        <v>18</v>
      </c>
      <c r="J8" s="651">
        <v>94</v>
      </c>
      <c r="K8" s="84"/>
    </row>
    <row r="9" spans="1:11" ht="22.5">
      <c r="A9" s="137" t="s">
        <v>510</v>
      </c>
      <c r="B9" s="652">
        <v>6</v>
      </c>
      <c r="C9" s="652">
        <v>12</v>
      </c>
      <c r="D9" s="652">
        <v>2</v>
      </c>
      <c r="E9" s="652">
        <v>0</v>
      </c>
      <c r="F9" s="652">
        <v>0</v>
      </c>
      <c r="G9" s="652">
        <v>3</v>
      </c>
      <c r="H9" s="652">
        <v>1</v>
      </c>
      <c r="I9" s="652">
        <v>3</v>
      </c>
      <c r="J9" s="652">
        <v>27</v>
      </c>
    </row>
    <row r="10" spans="1:11" ht="22.5">
      <c r="A10" s="137" t="s">
        <v>511</v>
      </c>
      <c r="B10" s="652">
        <v>167</v>
      </c>
      <c r="C10" s="652">
        <v>121</v>
      </c>
      <c r="D10" s="652">
        <v>0</v>
      </c>
      <c r="E10" s="652">
        <v>0</v>
      </c>
      <c r="F10" s="652">
        <v>0</v>
      </c>
      <c r="G10" s="652">
        <v>30</v>
      </c>
      <c r="H10" s="652">
        <v>297</v>
      </c>
      <c r="I10" s="652">
        <v>145</v>
      </c>
      <c r="J10" s="652">
        <v>760</v>
      </c>
    </row>
    <row r="11" spans="1:11" ht="22.5">
      <c r="A11" s="292" t="s">
        <v>389</v>
      </c>
      <c r="B11" s="653">
        <v>187</v>
      </c>
      <c r="C11" s="653">
        <v>155</v>
      </c>
      <c r="D11" s="653">
        <v>25</v>
      </c>
      <c r="E11" s="653">
        <v>0</v>
      </c>
      <c r="F11" s="653">
        <v>0</v>
      </c>
      <c r="G11" s="653">
        <v>44</v>
      </c>
      <c r="H11" s="653">
        <v>304</v>
      </c>
      <c r="I11" s="653">
        <v>166</v>
      </c>
      <c r="J11" s="653">
        <v>881</v>
      </c>
    </row>
    <row r="12" spans="1:11" ht="22.5">
      <c r="A12" s="113" t="s">
        <v>386</v>
      </c>
      <c r="B12" s="648">
        <v>43388</v>
      </c>
      <c r="C12" s="648">
        <v>102942</v>
      </c>
      <c r="D12" s="648">
        <v>27188</v>
      </c>
      <c r="E12" s="648">
        <v>135</v>
      </c>
      <c r="F12" s="648">
        <v>118</v>
      </c>
      <c r="G12" s="648">
        <v>21246</v>
      </c>
      <c r="H12" s="648">
        <v>31856</v>
      </c>
      <c r="I12" s="648">
        <v>65076</v>
      </c>
      <c r="J12" s="648">
        <v>291949</v>
      </c>
    </row>
    <row r="13" spans="1:11" ht="21.75">
      <c r="A13" s="341" t="s">
        <v>390</v>
      </c>
      <c r="B13" s="654">
        <v>0.14861499782496257</v>
      </c>
      <c r="C13" s="654">
        <v>0.35260268060517419</v>
      </c>
      <c r="D13" s="654">
        <v>9.3125854173160383E-2</v>
      </c>
      <c r="E13" s="794">
        <v>4.6240953043168501E-4</v>
      </c>
      <c r="F13" s="795">
        <v>4.0418018215510244E-4</v>
      </c>
      <c r="G13" s="654">
        <v>7.2772984322604289E-2</v>
      </c>
      <c r="H13" s="654">
        <v>0.10911494815875375</v>
      </c>
      <c r="I13" s="654">
        <v>0.22290194520275802</v>
      </c>
      <c r="J13" s="654">
        <v>1</v>
      </c>
    </row>
    <row r="14" spans="1:11" ht="12.75" customHeight="1">
      <c r="A14" s="36" t="s">
        <v>392</v>
      </c>
    </row>
    <row r="15" spans="1:11" ht="12.75" customHeight="1">
      <c r="A15" s="46" t="s">
        <v>391</v>
      </c>
    </row>
    <row r="16" spans="1:11" ht="12.75" customHeight="1"/>
    <row r="17" spans="1:11" ht="12.75" customHeight="1">
      <c r="A17" s="459" t="s">
        <v>288</v>
      </c>
      <c r="J17" s="305" t="str">
        <f>Naslovnica!A20</f>
        <v>Srpanj 2018.</v>
      </c>
    </row>
    <row r="18" spans="1:11" ht="12.75" customHeight="1">
      <c r="A18" s="108" t="s">
        <v>289</v>
      </c>
      <c r="J18" s="109" t="str">
        <f>Naslovnica!A24</f>
        <v>July 2018</v>
      </c>
    </row>
    <row r="19" spans="1:11" ht="12.75" customHeight="1"/>
    <row r="20" spans="1:11" ht="12.75" customHeight="1"/>
    <row r="21" spans="1:11" ht="12.75" customHeight="1"/>
    <row r="22" spans="1:11" ht="12.75" customHeight="1">
      <c r="K22" s="84"/>
    </row>
    <row r="23" spans="1:11" ht="12.75" customHeight="1">
      <c r="K23" s="84"/>
    </row>
    <row r="24" spans="1:11" ht="12.75" customHeight="1">
      <c r="K24" s="84"/>
    </row>
    <row r="25" spans="1:11" ht="12.75" customHeight="1">
      <c r="K25" s="84"/>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392</v>
      </c>
    </row>
    <row r="41" spans="1:1" ht="12.75" customHeight="1"/>
    <row r="42" spans="1:1" ht="12.75" customHeight="1">
      <c r="A42" s="72" t="s">
        <v>262</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300</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4" t="s">
        <v>699</v>
      </c>
      <c r="G1" s="461" t="s">
        <v>143</v>
      </c>
      <c r="H1" s="288"/>
      <c r="J1" s="305" t="s">
        <v>1423</v>
      </c>
    </row>
    <row r="2" spans="1:11" ht="12.75" customHeight="1">
      <c r="A2" s="108" t="s">
        <v>700</v>
      </c>
      <c r="G2" s="114" t="s">
        <v>144</v>
      </c>
      <c r="J2" s="109" t="s">
        <v>1424</v>
      </c>
    </row>
    <row r="3" spans="1:11" ht="12.75" customHeight="1"/>
    <row r="4" spans="1:11" ht="12.75" customHeight="1"/>
    <row r="5" spans="1:11" ht="27.75" customHeight="1">
      <c r="A5" s="306"/>
      <c r="B5" s="307"/>
      <c r="C5" s="307" t="s">
        <v>1408</v>
      </c>
      <c r="D5" s="307"/>
      <c r="E5" s="308"/>
      <c r="F5" s="307" t="s">
        <v>1392</v>
      </c>
      <c r="G5" s="308"/>
      <c r="H5" s="923" t="s">
        <v>1193</v>
      </c>
      <c r="I5" s="924"/>
      <c r="J5" s="924"/>
    </row>
    <row r="6" spans="1:11" ht="27.75" customHeight="1">
      <c r="A6" s="306"/>
      <c r="B6" s="308"/>
      <c r="C6" s="342" t="s">
        <v>1409</v>
      </c>
      <c r="D6" s="308"/>
      <c r="E6" s="308"/>
      <c r="F6" s="342" t="s">
        <v>1393</v>
      </c>
      <c r="G6" s="308"/>
      <c r="H6" s="925" t="s">
        <v>841</v>
      </c>
      <c r="I6" s="925"/>
      <c r="J6" s="309" t="s">
        <v>840</v>
      </c>
    </row>
    <row r="7" spans="1:11" ht="30" customHeight="1">
      <c r="A7" s="310" t="s">
        <v>393</v>
      </c>
      <c r="B7" s="310" t="s">
        <v>394</v>
      </c>
      <c r="C7" s="310" t="s">
        <v>395</v>
      </c>
      <c r="D7" s="310" t="s">
        <v>396</v>
      </c>
      <c r="E7" s="310" t="s">
        <v>394</v>
      </c>
      <c r="F7" s="310" t="s">
        <v>395</v>
      </c>
      <c r="G7" s="310" t="s">
        <v>396</v>
      </c>
      <c r="H7" s="310" t="s">
        <v>394</v>
      </c>
      <c r="I7" s="310" t="s">
        <v>395</v>
      </c>
      <c r="J7" s="310" t="s">
        <v>396</v>
      </c>
    </row>
    <row r="8" spans="1:11" ht="12.75" customHeight="1">
      <c r="A8" s="138" t="s">
        <v>30</v>
      </c>
      <c r="B8" s="744">
        <v>881</v>
      </c>
      <c r="C8" s="744">
        <v>820</v>
      </c>
      <c r="D8" s="744">
        <v>1701</v>
      </c>
      <c r="E8" s="745">
        <v>890</v>
      </c>
      <c r="F8" s="745">
        <v>825</v>
      </c>
      <c r="G8" s="744">
        <v>1715</v>
      </c>
      <c r="H8" s="744">
        <v>-9</v>
      </c>
      <c r="I8" s="744">
        <v>-5</v>
      </c>
      <c r="J8" s="748">
        <v>-8.1632653061224358E-3</v>
      </c>
      <c r="K8" s="84"/>
    </row>
    <row r="9" spans="1:11" ht="12.75" customHeight="1">
      <c r="A9" s="138" t="s">
        <v>31</v>
      </c>
      <c r="B9" s="744">
        <v>4248</v>
      </c>
      <c r="C9" s="744">
        <v>2479</v>
      </c>
      <c r="D9" s="744">
        <v>6727</v>
      </c>
      <c r="E9" s="745">
        <v>4095</v>
      </c>
      <c r="F9" s="745">
        <v>2390</v>
      </c>
      <c r="G9" s="744">
        <v>6485</v>
      </c>
      <c r="H9" s="744">
        <v>153</v>
      </c>
      <c r="I9" s="744">
        <v>89</v>
      </c>
      <c r="J9" s="748">
        <v>3.7316885119506482E-2</v>
      </c>
      <c r="K9" s="84"/>
    </row>
    <row r="10" spans="1:11" ht="12.75" customHeight="1">
      <c r="A10" s="138" t="s">
        <v>32</v>
      </c>
      <c r="B10" s="744">
        <v>10713</v>
      </c>
      <c r="C10" s="744">
        <v>6991</v>
      </c>
      <c r="D10" s="744">
        <v>17704</v>
      </c>
      <c r="E10" s="745">
        <v>10946</v>
      </c>
      <c r="F10" s="745">
        <v>7150</v>
      </c>
      <c r="G10" s="744">
        <v>18096</v>
      </c>
      <c r="H10" s="744">
        <v>-233</v>
      </c>
      <c r="I10" s="744">
        <v>-159</v>
      </c>
      <c r="J10" s="748">
        <v>-2.1662245800176838E-2</v>
      </c>
    </row>
    <row r="11" spans="1:11" ht="12.75" customHeight="1">
      <c r="A11" s="138" t="s">
        <v>33</v>
      </c>
      <c r="B11" s="744">
        <v>19035</v>
      </c>
      <c r="C11" s="744">
        <v>13835</v>
      </c>
      <c r="D11" s="744">
        <v>32870</v>
      </c>
      <c r="E11" s="745">
        <v>19419</v>
      </c>
      <c r="F11" s="745">
        <v>14129</v>
      </c>
      <c r="G11" s="744">
        <v>33548</v>
      </c>
      <c r="H11" s="744">
        <v>-384</v>
      </c>
      <c r="I11" s="744">
        <v>-294</v>
      </c>
      <c r="J11" s="748">
        <v>-2.0209848575175826E-2</v>
      </c>
    </row>
    <row r="12" spans="1:11" ht="12.75" customHeight="1">
      <c r="A12" s="138" t="s">
        <v>34</v>
      </c>
      <c r="B12" s="744">
        <v>22752</v>
      </c>
      <c r="C12" s="744">
        <v>18432</v>
      </c>
      <c r="D12" s="744">
        <v>41184</v>
      </c>
      <c r="E12" s="745">
        <v>22924</v>
      </c>
      <c r="F12" s="745">
        <v>18563</v>
      </c>
      <c r="G12" s="744">
        <v>41487</v>
      </c>
      <c r="H12" s="744">
        <v>-172</v>
      </c>
      <c r="I12" s="744">
        <v>-131</v>
      </c>
      <c r="J12" s="748">
        <v>-7.3034926603514627E-3</v>
      </c>
    </row>
    <row r="13" spans="1:11" ht="12.75" customHeight="1">
      <c r="A13" s="138" t="s">
        <v>35</v>
      </c>
      <c r="B13" s="744">
        <v>22238</v>
      </c>
      <c r="C13" s="744">
        <v>20224</v>
      </c>
      <c r="D13" s="744">
        <v>42462</v>
      </c>
      <c r="E13" s="745">
        <v>22320</v>
      </c>
      <c r="F13" s="745">
        <v>20228</v>
      </c>
      <c r="G13" s="744">
        <v>42548</v>
      </c>
      <c r="H13" s="744">
        <v>-82</v>
      </c>
      <c r="I13" s="744">
        <v>-4</v>
      </c>
      <c r="J13" s="748">
        <v>-2.0212465920842471E-3</v>
      </c>
    </row>
    <row r="14" spans="1:11" ht="12.75" customHeight="1">
      <c r="A14" s="138" t="s">
        <v>36</v>
      </c>
      <c r="B14" s="744">
        <v>20109</v>
      </c>
      <c r="C14" s="744">
        <v>21093</v>
      </c>
      <c r="D14" s="744">
        <v>41202</v>
      </c>
      <c r="E14" s="745">
        <v>20048</v>
      </c>
      <c r="F14" s="745">
        <v>21047</v>
      </c>
      <c r="G14" s="744">
        <v>41095</v>
      </c>
      <c r="H14" s="744">
        <v>61</v>
      </c>
      <c r="I14" s="744">
        <v>46</v>
      </c>
      <c r="J14" s="748">
        <v>2.6037230806668088E-3</v>
      </c>
    </row>
    <row r="15" spans="1:11" ht="12.75" customHeight="1">
      <c r="A15" s="138" t="s">
        <v>139</v>
      </c>
      <c r="B15" s="744">
        <v>31591</v>
      </c>
      <c r="C15" s="744">
        <v>34643</v>
      </c>
      <c r="D15" s="744">
        <v>66234</v>
      </c>
      <c r="E15" s="745">
        <v>31517</v>
      </c>
      <c r="F15" s="745">
        <v>34477</v>
      </c>
      <c r="G15" s="744">
        <v>65994</v>
      </c>
      <c r="H15" s="744">
        <v>74</v>
      </c>
      <c r="I15" s="744">
        <v>166</v>
      </c>
      <c r="J15" s="748">
        <v>3.6366942449312933E-3</v>
      </c>
    </row>
    <row r="16" spans="1:11" ht="12.75" customHeight="1">
      <c r="A16" s="138" t="s">
        <v>140</v>
      </c>
      <c r="B16" s="744">
        <v>14191</v>
      </c>
      <c r="C16" s="744">
        <v>15958</v>
      </c>
      <c r="D16" s="744">
        <v>30149</v>
      </c>
      <c r="E16" s="745">
        <v>14112</v>
      </c>
      <c r="F16" s="745">
        <v>15639</v>
      </c>
      <c r="G16" s="744">
        <v>29751</v>
      </c>
      <c r="H16" s="744">
        <v>79</v>
      </c>
      <c r="I16" s="744">
        <v>319</v>
      </c>
      <c r="J16" s="748">
        <v>1.3377701589862623E-2</v>
      </c>
    </row>
    <row r="17" spans="1:11" ht="12.75" customHeight="1">
      <c r="A17" s="138" t="s">
        <v>141</v>
      </c>
      <c r="B17" s="744">
        <v>3994</v>
      </c>
      <c r="C17" s="744">
        <v>5885</v>
      </c>
      <c r="D17" s="744">
        <v>9879</v>
      </c>
      <c r="E17" s="747">
        <v>3852</v>
      </c>
      <c r="F17" s="747">
        <v>5547</v>
      </c>
      <c r="G17" s="744">
        <v>9399</v>
      </c>
      <c r="H17" s="744">
        <v>142</v>
      </c>
      <c r="I17" s="744">
        <v>338</v>
      </c>
      <c r="J17" s="748">
        <v>5.106926268751999E-2</v>
      </c>
    </row>
    <row r="18" spans="1:11" ht="12.75" customHeight="1">
      <c r="A18" s="138" t="s">
        <v>142</v>
      </c>
      <c r="B18" s="744">
        <v>289</v>
      </c>
      <c r="C18" s="744">
        <v>442</v>
      </c>
      <c r="D18" s="744">
        <v>731</v>
      </c>
      <c r="E18" s="747">
        <v>260</v>
      </c>
      <c r="F18" s="747">
        <v>412</v>
      </c>
      <c r="G18" s="744">
        <v>672</v>
      </c>
      <c r="H18" s="744">
        <v>29</v>
      </c>
      <c r="I18" s="744">
        <v>30</v>
      </c>
      <c r="J18" s="748">
        <v>8.7797619047619069E-2</v>
      </c>
    </row>
    <row r="19" spans="1:11" ht="26.25" customHeight="1">
      <c r="A19" s="589" t="s">
        <v>890</v>
      </c>
      <c r="B19" s="746">
        <v>150041</v>
      </c>
      <c r="C19" s="746">
        <v>140802</v>
      </c>
      <c r="D19" s="746">
        <v>290843</v>
      </c>
      <c r="E19" s="746">
        <v>150383</v>
      </c>
      <c r="F19" s="746">
        <v>140407</v>
      </c>
      <c r="G19" s="746">
        <v>290790</v>
      </c>
      <c r="H19" s="746">
        <v>-342</v>
      </c>
      <c r="I19" s="746">
        <v>395</v>
      </c>
      <c r="J19" s="749">
        <v>1.8226211355276689E-4</v>
      </c>
    </row>
    <row r="20" spans="1:11" ht="12.75" customHeight="1">
      <c r="A20" s="36" t="s">
        <v>137</v>
      </c>
    </row>
    <row r="21" spans="1:11" ht="12.75" customHeight="1"/>
    <row r="22" spans="1:11" ht="12.75" customHeight="1"/>
    <row r="23" spans="1:11" ht="12.75" customHeight="1">
      <c r="A23" s="462" t="s">
        <v>1427</v>
      </c>
    </row>
    <row r="24" spans="1:11" ht="12.75" customHeight="1">
      <c r="A24" s="115" t="s">
        <v>1428</v>
      </c>
    </row>
    <row r="25" spans="1:11" ht="12.75" customHeight="1"/>
    <row r="26" spans="1:11" ht="12.75" customHeight="1">
      <c r="A26" s="545"/>
      <c r="B26" s="545"/>
      <c r="C26" s="545"/>
      <c r="D26" s="545"/>
      <c r="E26" s="545"/>
      <c r="F26" s="545"/>
      <c r="G26" s="545"/>
      <c r="H26" s="545"/>
      <c r="I26" s="545"/>
      <c r="J26" s="545"/>
    </row>
    <row r="27" spans="1:11" ht="12.75" customHeight="1">
      <c r="A27" s="545"/>
      <c r="B27" s="545"/>
      <c r="C27" s="545"/>
      <c r="D27" s="545"/>
      <c r="E27" s="545"/>
      <c r="F27" s="545"/>
      <c r="G27" s="545"/>
      <c r="H27" s="545"/>
      <c r="I27" s="545"/>
      <c r="J27" s="545"/>
      <c r="K27" s="84"/>
    </row>
    <row r="28" spans="1:11" ht="12.75" customHeight="1">
      <c r="A28" s="545"/>
      <c r="B28" s="545"/>
      <c r="C28" s="545"/>
      <c r="D28" s="545"/>
      <c r="E28" s="545"/>
      <c r="F28" s="545"/>
      <c r="G28" s="545"/>
      <c r="H28" s="545"/>
      <c r="I28" s="545"/>
      <c r="J28" s="545"/>
      <c r="K28" s="84"/>
    </row>
    <row r="29" spans="1:11" ht="12.75" customHeight="1">
      <c r="A29" s="545"/>
      <c r="B29" s="545"/>
      <c r="C29" s="545"/>
      <c r="D29" s="545"/>
      <c r="E29" s="545"/>
      <c r="F29" s="545"/>
      <c r="G29" s="545"/>
      <c r="H29" s="545"/>
      <c r="I29" s="545"/>
      <c r="J29" s="545"/>
      <c r="K29" s="84"/>
    </row>
    <row r="30" spans="1:11" ht="12.75" customHeight="1">
      <c r="A30" s="545"/>
      <c r="B30" s="545"/>
      <c r="C30" s="545"/>
      <c r="D30" s="545"/>
      <c r="E30" s="545"/>
      <c r="F30" s="545"/>
      <c r="G30" s="545"/>
      <c r="H30" s="545"/>
      <c r="I30" s="545"/>
      <c r="J30" s="545"/>
      <c r="K30" s="75"/>
    </row>
    <row r="31" spans="1:11" ht="12.75" customHeight="1">
      <c r="A31" s="545"/>
      <c r="B31" s="545"/>
      <c r="C31" s="545"/>
      <c r="D31" s="545"/>
      <c r="E31" s="545"/>
      <c r="F31" s="545"/>
      <c r="G31" s="545"/>
      <c r="H31" s="545"/>
      <c r="I31" s="545"/>
      <c r="J31" s="545"/>
    </row>
    <row r="32" spans="1:11" ht="12.75" customHeight="1">
      <c r="A32" s="545"/>
      <c r="B32" s="545"/>
      <c r="C32" s="545"/>
      <c r="D32" s="545"/>
      <c r="E32" s="545"/>
      <c r="F32" s="545"/>
      <c r="G32" s="545"/>
      <c r="H32" s="545"/>
      <c r="I32" s="545"/>
      <c r="J32" s="545"/>
    </row>
    <row r="33" spans="1:10" ht="12.75" customHeight="1">
      <c r="A33" s="545"/>
      <c r="B33" s="545"/>
      <c r="C33" s="545"/>
      <c r="D33" s="545"/>
      <c r="E33" s="545"/>
      <c r="F33" s="545"/>
      <c r="G33" s="545"/>
      <c r="H33" s="545"/>
      <c r="I33" s="545"/>
      <c r="J33" s="545"/>
    </row>
    <row r="34" spans="1:10" ht="12.75" customHeight="1">
      <c r="A34" s="545"/>
      <c r="B34" s="545"/>
      <c r="C34" s="545"/>
      <c r="D34" s="545"/>
      <c r="E34" s="545"/>
      <c r="F34" s="545"/>
      <c r="G34" s="545"/>
      <c r="H34" s="545"/>
      <c r="I34" s="545"/>
      <c r="J34" s="545"/>
    </row>
    <row r="35" spans="1:10" ht="12.75" customHeight="1">
      <c r="A35" s="545"/>
      <c r="B35" s="545"/>
      <c r="C35" s="545"/>
      <c r="D35" s="545"/>
      <c r="E35" s="545"/>
      <c r="F35" s="545"/>
      <c r="G35" s="545"/>
      <c r="H35" s="545"/>
      <c r="I35" s="545"/>
      <c r="J35" s="545"/>
    </row>
    <row r="36" spans="1:10" ht="12.75" customHeight="1">
      <c r="A36" s="545"/>
      <c r="B36" s="545"/>
      <c r="C36" s="545"/>
      <c r="D36" s="545"/>
      <c r="E36" s="545"/>
      <c r="F36" s="545"/>
      <c r="G36" s="545"/>
      <c r="H36" s="545"/>
      <c r="I36" s="545"/>
      <c r="J36" s="545"/>
    </row>
    <row r="37" spans="1:10" ht="12.75" customHeight="1">
      <c r="A37" s="545"/>
      <c r="B37" s="545"/>
      <c r="C37" s="545"/>
      <c r="D37" s="545"/>
      <c r="E37" s="545"/>
      <c r="F37" s="545"/>
      <c r="G37" s="545"/>
      <c r="H37" s="545"/>
      <c r="I37" s="545"/>
      <c r="J37" s="545"/>
    </row>
    <row r="38" spans="1:10" ht="12.75" customHeight="1">
      <c r="A38" s="545"/>
      <c r="B38" s="545"/>
      <c r="C38" s="545"/>
      <c r="D38" s="545"/>
      <c r="E38" s="545"/>
      <c r="F38" s="545"/>
      <c r="G38" s="545"/>
      <c r="H38" s="545"/>
      <c r="I38" s="545"/>
      <c r="J38" s="545"/>
    </row>
    <row r="39" spans="1:10" ht="12.75" customHeight="1">
      <c r="A39" s="545"/>
      <c r="B39" s="545"/>
      <c r="C39" s="545"/>
      <c r="D39" s="545"/>
      <c r="E39" s="545"/>
      <c r="F39" s="545"/>
      <c r="G39" s="545"/>
      <c r="H39" s="545"/>
      <c r="I39" s="545"/>
      <c r="J39" s="545"/>
    </row>
    <row r="40" spans="1:10" ht="12.75" customHeight="1">
      <c r="A40" s="545"/>
      <c r="B40" s="545"/>
      <c r="C40" s="545"/>
      <c r="D40" s="545"/>
      <c r="E40" s="545"/>
      <c r="F40" s="545"/>
      <c r="G40" s="545"/>
      <c r="H40" s="545"/>
      <c r="I40" s="545"/>
      <c r="J40" s="545"/>
    </row>
    <row r="41" spans="1:10" ht="12.75" customHeight="1">
      <c r="A41" s="545"/>
      <c r="B41" s="545"/>
      <c r="C41" s="545"/>
      <c r="D41" s="545"/>
      <c r="E41" s="545"/>
      <c r="F41" s="545"/>
      <c r="G41" s="545"/>
      <c r="H41" s="545"/>
      <c r="I41" s="545"/>
      <c r="J41" s="545"/>
    </row>
    <row r="42" spans="1:10" ht="12.75" customHeight="1">
      <c r="A42" s="545"/>
      <c r="B42" s="545"/>
      <c r="C42" s="545"/>
      <c r="D42" s="545"/>
      <c r="E42" s="545"/>
      <c r="F42" s="545"/>
      <c r="G42" s="545"/>
      <c r="H42" s="545"/>
      <c r="I42" s="545"/>
      <c r="J42" s="545"/>
    </row>
    <row r="43" spans="1:10" ht="12.75" customHeight="1">
      <c r="A43" s="545"/>
      <c r="B43" s="545"/>
      <c r="C43" s="545"/>
      <c r="D43" s="545"/>
      <c r="E43" s="545"/>
      <c r="F43" s="545"/>
      <c r="G43" s="545"/>
      <c r="H43" s="545"/>
      <c r="I43" s="545"/>
      <c r="J43" s="545"/>
    </row>
    <row r="44" spans="1:10" ht="12.75" customHeight="1">
      <c r="A44" s="545"/>
      <c r="B44" s="545"/>
      <c r="C44" s="545"/>
      <c r="D44" s="545"/>
      <c r="E44" s="545"/>
      <c r="F44" s="545"/>
      <c r="G44" s="545"/>
      <c r="H44" s="545"/>
      <c r="I44" s="545"/>
      <c r="J44" s="545"/>
    </row>
    <row r="45" spans="1:10" ht="12.75" customHeight="1">
      <c r="A45" s="545"/>
      <c r="B45" s="545"/>
      <c r="C45" s="545"/>
      <c r="D45" s="545"/>
      <c r="E45" s="545"/>
      <c r="F45" s="545"/>
      <c r="G45" s="545"/>
      <c r="H45" s="545"/>
      <c r="I45" s="545"/>
      <c r="J45" s="545"/>
    </row>
    <row r="46" spans="1:10" ht="12.75" customHeight="1">
      <c r="A46" s="545"/>
      <c r="B46" s="545"/>
      <c r="C46" s="545"/>
      <c r="D46" s="545"/>
      <c r="E46" s="545"/>
      <c r="F46" s="545"/>
      <c r="G46" s="545"/>
      <c r="H46" s="545"/>
      <c r="I46" s="545"/>
      <c r="J46" s="545"/>
    </row>
    <row r="47" spans="1:10" ht="12.75" customHeight="1">
      <c r="A47" s="545"/>
      <c r="B47" s="545"/>
      <c r="C47" s="545"/>
      <c r="D47" s="545"/>
      <c r="E47" s="545"/>
      <c r="F47" s="545"/>
      <c r="G47" s="545"/>
      <c r="H47" s="545"/>
      <c r="I47" s="545"/>
      <c r="J47" s="545"/>
    </row>
    <row r="48" spans="1:10" ht="12.75" customHeight="1">
      <c r="A48" s="545"/>
      <c r="B48" s="545"/>
      <c r="C48" s="545"/>
      <c r="D48" s="545"/>
      <c r="E48" s="545"/>
      <c r="F48" s="545"/>
      <c r="G48" s="545"/>
      <c r="H48" s="545"/>
      <c r="I48" s="545"/>
      <c r="J48" s="545"/>
    </row>
    <row r="49" spans="1:10" ht="12.75" customHeight="1">
      <c r="A49" s="545"/>
      <c r="B49" s="545"/>
      <c r="C49" s="545"/>
      <c r="D49" s="545"/>
      <c r="E49" s="545"/>
      <c r="F49" s="545"/>
      <c r="G49" s="545"/>
      <c r="H49" s="545"/>
      <c r="I49" s="545"/>
      <c r="J49" s="545"/>
    </row>
    <row r="50" spans="1:10" ht="12.75" customHeight="1">
      <c r="A50" s="545"/>
      <c r="B50" s="545"/>
      <c r="C50" s="545"/>
      <c r="D50" s="545"/>
      <c r="E50" s="545"/>
      <c r="F50" s="545"/>
      <c r="G50" s="545"/>
      <c r="H50" s="545"/>
      <c r="I50" s="545"/>
      <c r="J50" s="545"/>
    </row>
    <row r="51" spans="1:10" ht="12.75" customHeight="1">
      <c r="A51" s="545"/>
      <c r="B51" s="545"/>
      <c r="C51" s="545"/>
      <c r="D51" s="545"/>
      <c r="E51" s="545"/>
      <c r="F51" s="545"/>
      <c r="G51" s="545"/>
      <c r="H51" s="545"/>
      <c r="I51" s="545"/>
      <c r="J51" s="545"/>
    </row>
    <row r="52" spans="1:10" ht="12.75" customHeight="1">
      <c r="A52" s="545"/>
      <c r="B52" s="545"/>
      <c r="C52" s="545"/>
      <c r="D52" s="545"/>
      <c r="E52" s="545"/>
      <c r="F52" s="545"/>
      <c r="G52" s="545"/>
      <c r="H52" s="545"/>
      <c r="I52" s="545"/>
      <c r="J52" s="545"/>
    </row>
    <row r="53" spans="1:10" ht="12.75" customHeight="1">
      <c r="A53" s="545"/>
      <c r="B53" s="545"/>
      <c r="C53" s="545"/>
      <c r="D53" s="545"/>
      <c r="E53" s="545"/>
      <c r="F53" s="545"/>
      <c r="G53" s="545"/>
      <c r="H53" s="545"/>
      <c r="I53" s="545"/>
      <c r="J53" s="545"/>
    </row>
    <row r="54" spans="1:10" ht="12.75" customHeight="1">
      <c r="A54" s="545"/>
      <c r="B54" s="545"/>
      <c r="C54" s="545"/>
      <c r="D54" s="545"/>
      <c r="E54" s="545"/>
      <c r="F54" s="545"/>
      <c r="G54" s="545"/>
      <c r="H54" s="545"/>
      <c r="I54" s="545"/>
      <c r="J54" s="545"/>
    </row>
    <row r="55" spans="1:10" ht="12.75" customHeight="1">
      <c r="A55" s="545"/>
      <c r="B55" s="545"/>
      <c r="C55" s="545"/>
      <c r="D55" s="545"/>
      <c r="E55" s="545"/>
      <c r="F55" s="545"/>
      <c r="G55" s="545"/>
      <c r="H55" s="545"/>
      <c r="I55" s="545"/>
      <c r="J55" s="545"/>
    </row>
    <row r="56" spans="1:10" ht="12.75" customHeight="1">
      <c r="A56" s="545"/>
      <c r="B56" s="545"/>
      <c r="C56" s="545"/>
      <c r="D56" s="545"/>
      <c r="E56" s="545"/>
      <c r="F56" s="545"/>
      <c r="G56" s="545"/>
      <c r="H56" s="545"/>
      <c r="I56" s="545"/>
      <c r="J56" s="545"/>
    </row>
    <row r="57" spans="1:10" ht="12.75" customHeight="1">
      <c r="A57" s="545"/>
      <c r="B57" s="545"/>
      <c r="C57" s="545"/>
      <c r="D57" s="545"/>
      <c r="E57" s="545"/>
      <c r="F57" s="545"/>
      <c r="G57" s="545"/>
      <c r="H57" s="545"/>
      <c r="I57" s="545"/>
      <c r="J57" s="545"/>
    </row>
    <row r="58" spans="1:10" ht="12.75" customHeight="1">
      <c r="A58" s="545"/>
      <c r="B58" s="545"/>
      <c r="C58" s="545"/>
      <c r="D58" s="545"/>
      <c r="E58" s="545"/>
      <c r="F58" s="545"/>
      <c r="G58" s="545"/>
      <c r="H58" s="545"/>
      <c r="I58" s="545"/>
      <c r="J58" s="545"/>
    </row>
    <row r="59" spans="1:10" ht="12.75" customHeight="1">
      <c r="A59" s="545"/>
      <c r="B59" s="545"/>
      <c r="C59" s="545"/>
      <c r="D59" s="545"/>
      <c r="E59" s="545"/>
      <c r="F59" s="545"/>
      <c r="G59" s="545"/>
      <c r="H59" s="545"/>
      <c r="I59" s="545"/>
      <c r="J59" s="545"/>
    </row>
    <row r="60" spans="1:10" ht="12.75" customHeight="1">
      <c r="A60" s="545"/>
      <c r="B60" s="545"/>
      <c r="C60" s="545"/>
      <c r="D60" s="545"/>
      <c r="E60" s="545"/>
      <c r="F60" s="545"/>
      <c r="G60" s="545"/>
      <c r="H60" s="545"/>
      <c r="I60" s="545"/>
      <c r="J60" s="545"/>
    </row>
    <row r="61" spans="1:10" ht="12.75" customHeight="1">
      <c r="A61" s="545"/>
      <c r="B61" s="545"/>
      <c r="C61" s="545"/>
      <c r="D61" s="545"/>
      <c r="E61" s="545"/>
      <c r="F61" s="545"/>
      <c r="G61" s="545"/>
      <c r="H61" s="545"/>
      <c r="I61" s="545"/>
      <c r="J61" s="545"/>
    </row>
    <row r="62" spans="1:10" ht="12.75" customHeight="1">
      <c r="A62" s="545"/>
      <c r="B62" s="545"/>
      <c r="C62" s="545"/>
      <c r="D62" s="545"/>
      <c r="E62" s="545"/>
      <c r="F62" s="545"/>
      <c r="G62" s="545"/>
      <c r="H62" s="545"/>
      <c r="I62" s="545"/>
      <c r="J62" s="545"/>
    </row>
    <row r="63" spans="1:10" ht="12.75" customHeight="1">
      <c r="A63" s="545"/>
      <c r="B63" s="545"/>
      <c r="C63" s="545"/>
      <c r="D63" s="545"/>
      <c r="E63" s="545"/>
      <c r="F63" s="545"/>
      <c r="G63" s="545"/>
      <c r="H63" s="545"/>
      <c r="I63" s="545"/>
      <c r="J63" s="545"/>
    </row>
    <row r="64" spans="1:10" ht="12.75" customHeight="1">
      <c r="A64" s="545"/>
      <c r="B64" s="545"/>
      <c r="C64" s="545"/>
      <c r="D64" s="545"/>
      <c r="E64" s="545"/>
      <c r="F64" s="545"/>
      <c r="G64" s="545"/>
      <c r="H64" s="545"/>
      <c r="I64" s="545"/>
      <c r="J64" s="545"/>
    </row>
    <row r="65" spans="1:10" ht="12.75" customHeight="1">
      <c r="A65" s="545"/>
      <c r="B65" s="545"/>
      <c r="C65" s="545"/>
      <c r="D65" s="545"/>
      <c r="E65" s="545"/>
      <c r="F65" s="545"/>
      <c r="G65" s="545"/>
      <c r="H65" s="545"/>
      <c r="I65" s="545"/>
      <c r="J65" s="545"/>
    </row>
    <row r="66" spans="1:10" ht="12.75" customHeight="1">
      <c r="A66" s="545"/>
      <c r="B66" s="545"/>
      <c r="C66" s="545"/>
      <c r="D66" s="545"/>
      <c r="E66" s="545"/>
      <c r="F66" s="545"/>
      <c r="G66" s="545"/>
      <c r="H66" s="545"/>
      <c r="I66" s="545"/>
      <c r="J66" s="545"/>
    </row>
    <row r="67" spans="1:10" ht="12.75" customHeight="1">
      <c r="A67" s="36" t="s">
        <v>392</v>
      </c>
    </row>
    <row r="68" spans="1:10" ht="12.75" customHeight="1"/>
    <row r="69" spans="1:10" ht="12.75" customHeight="1"/>
    <row r="70" spans="1:10" ht="12.75" customHeight="1">
      <c r="A70" s="72" t="s">
        <v>262</v>
      </c>
    </row>
    <row r="71" spans="1:10" ht="12.75" customHeight="1"/>
    <row r="72" spans="1:10" ht="12.75" customHeight="1"/>
    <row r="73" spans="1:10" ht="12.75" customHeight="1"/>
    <row r="74" spans="1:10" ht="12.75" customHeight="1">
      <c r="J74" s="620" t="s">
        <v>301</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8" t="s">
        <v>701</v>
      </c>
      <c r="F1" s="305" t="str">
        <f>Naslovnica!A20</f>
        <v>Srpanj 2018.</v>
      </c>
    </row>
    <row r="2" spans="1:7" ht="12.75" customHeight="1">
      <c r="A2" s="116" t="s">
        <v>702</v>
      </c>
      <c r="F2" s="109" t="str">
        <f>Naslovnica!A24</f>
        <v>July 2018</v>
      </c>
    </row>
    <row r="3" spans="1:7" ht="12.75" customHeight="1"/>
    <row r="4" spans="1:7" ht="12.75" customHeight="1">
      <c r="E4" s="906" t="s">
        <v>374</v>
      </c>
      <c r="F4" s="906"/>
    </row>
    <row r="5" spans="1:7" ht="13.5" customHeight="1">
      <c r="A5" s="914" t="s">
        <v>1246</v>
      </c>
      <c r="B5" s="925" t="s">
        <v>145</v>
      </c>
      <c r="C5" s="925"/>
      <c r="D5" s="925"/>
      <c r="E5" s="925"/>
      <c r="F5" s="925"/>
    </row>
    <row r="6" spans="1:7" ht="33.75" customHeight="1">
      <c r="A6" s="914"/>
      <c r="B6" s="343" t="str">
        <f>Naslovnica!A20</f>
        <v>Srpanj 2018.</v>
      </c>
      <c r="C6" s="548" t="str">
        <f>'5 Tablica 3,4'!$A$8</f>
        <v>Lipanj 2018.</v>
      </c>
      <c r="D6" s="343" t="s">
        <v>94</v>
      </c>
      <c r="E6" s="318" t="s">
        <v>146</v>
      </c>
      <c r="F6" s="344" t="s">
        <v>147</v>
      </c>
    </row>
    <row r="7" spans="1:7" ht="45" customHeight="1">
      <c r="A7" s="914"/>
      <c r="B7" s="345" t="str">
        <f>Naslovnica!A24</f>
        <v>July 2018</v>
      </c>
      <c r="C7" s="549" t="str">
        <f>'5 Tablica 3,4'!$B$8</f>
        <v>June 2018</v>
      </c>
      <c r="D7" s="345" t="s">
        <v>148</v>
      </c>
      <c r="E7" s="323" t="s">
        <v>397</v>
      </c>
      <c r="F7" s="345" t="s">
        <v>149</v>
      </c>
    </row>
    <row r="8" spans="1:7">
      <c r="A8" s="170" t="s">
        <v>131</v>
      </c>
      <c r="B8" s="171">
        <v>8193.3656699999992</v>
      </c>
      <c r="C8" s="171">
        <v>8699.3681300000007</v>
      </c>
      <c r="D8" s="172">
        <v>-5.8165426780255269E-2</v>
      </c>
      <c r="E8" s="657">
        <v>707860.62231999997</v>
      </c>
      <c r="F8" s="813">
        <v>1.1710374598962625E-2</v>
      </c>
      <c r="G8" s="84"/>
    </row>
    <row r="9" spans="1:7">
      <c r="A9" s="170" t="s">
        <v>132</v>
      </c>
      <c r="B9" s="171">
        <v>10745.95571</v>
      </c>
      <c r="C9" s="171">
        <v>9954.7163599999985</v>
      </c>
      <c r="D9" s="172">
        <v>7.9483866881366438E-2</v>
      </c>
      <c r="E9" s="657">
        <v>1583755.5103300007</v>
      </c>
      <c r="F9" s="813">
        <v>6.8314624526206735E-3</v>
      </c>
      <c r="G9" s="84"/>
    </row>
    <row r="10" spans="1:7">
      <c r="A10" s="170" t="s">
        <v>133</v>
      </c>
      <c r="B10" s="171">
        <v>2943.7183300000002</v>
      </c>
      <c r="C10" s="171">
        <v>2550.8894300000002</v>
      </c>
      <c r="D10" s="172">
        <v>0.15399683552728516</v>
      </c>
      <c r="E10" s="657">
        <v>284329.10711999994</v>
      </c>
      <c r="F10" s="814">
        <v>1.0461518071916975E-2</v>
      </c>
    </row>
    <row r="11" spans="1:7">
      <c r="A11" s="170" t="s">
        <v>1328</v>
      </c>
      <c r="B11" s="171">
        <v>455.36899</v>
      </c>
      <c r="C11" s="171">
        <v>236.00301000000002</v>
      </c>
      <c r="D11" s="172">
        <v>0.92950500927933066</v>
      </c>
      <c r="E11" s="657">
        <v>1263.1339300000002</v>
      </c>
      <c r="F11" s="814">
        <v>0.56373948341952063</v>
      </c>
    </row>
    <row r="12" spans="1:7">
      <c r="A12" s="170" t="s">
        <v>1329</v>
      </c>
      <c r="B12" s="171">
        <v>584.27108999999996</v>
      </c>
      <c r="C12" s="171">
        <v>268.73761999999999</v>
      </c>
      <c r="D12" s="172">
        <v>1.1741321144393555</v>
      </c>
      <c r="E12" s="657">
        <v>1867.2158399999998</v>
      </c>
      <c r="F12" s="814">
        <v>0.45541406985764565</v>
      </c>
    </row>
    <row r="13" spans="1:7">
      <c r="A13" s="170" t="s">
        <v>134</v>
      </c>
      <c r="B13" s="171">
        <v>1883.94291</v>
      </c>
      <c r="C13" s="171">
        <v>1478.8281999999999</v>
      </c>
      <c r="D13" s="172">
        <v>0.27394305166752986</v>
      </c>
      <c r="E13" s="657">
        <v>248883.99690000009</v>
      </c>
      <c r="F13" s="813">
        <v>7.6272975635716111E-3</v>
      </c>
    </row>
    <row r="14" spans="1:7">
      <c r="A14" s="170" t="s">
        <v>135</v>
      </c>
      <c r="B14" s="171">
        <v>3730.4349099999999</v>
      </c>
      <c r="C14" s="171">
        <v>3019.4474700000001</v>
      </c>
      <c r="D14" s="172">
        <v>0.23546938539718987</v>
      </c>
      <c r="E14" s="657">
        <v>245532.19668000002</v>
      </c>
      <c r="F14" s="813">
        <v>1.5427658105933828E-2</v>
      </c>
    </row>
    <row r="15" spans="1:7">
      <c r="A15" s="173" t="s">
        <v>136</v>
      </c>
      <c r="B15" s="171">
        <v>9941.6334000000006</v>
      </c>
      <c r="C15" s="171">
        <v>8198.6924999999992</v>
      </c>
      <c r="D15" s="172">
        <v>0.21258766565522502</v>
      </c>
      <c r="E15" s="657">
        <v>1316962.11146</v>
      </c>
      <c r="F15" s="813">
        <v>7.6063333106735076E-3</v>
      </c>
    </row>
    <row r="16" spans="1:7" ht="18.75" customHeight="1">
      <c r="A16" s="346" t="s">
        <v>287</v>
      </c>
      <c r="B16" s="347">
        <v>38478.691009999995</v>
      </c>
      <c r="C16" s="348">
        <v>34406.682719999997</v>
      </c>
      <c r="D16" s="349">
        <v>0.1183493428627751</v>
      </c>
      <c r="E16" s="658">
        <v>4390453.8945800001</v>
      </c>
      <c r="F16" s="815">
        <v>8.8416613629678231E-3</v>
      </c>
    </row>
    <row r="17" spans="1:7" ht="12.75" customHeight="1">
      <c r="A17" s="27" t="s">
        <v>515</v>
      </c>
      <c r="B17" s="28"/>
      <c r="C17" s="30"/>
      <c r="D17" s="30"/>
      <c r="E17" s="30"/>
      <c r="F17" s="30"/>
      <c r="G17" s="30"/>
    </row>
    <row r="18" spans="1:7" ht="22.5" customHeight="1">
      <c r="A18" s="930" t="s">
        <v>151</v>
      </c>
      <c r="B18" s="930"/>
      <c r="C18" s="930"/>
      <c r="D18" s="930"/>
      <c r="E18" s="930"/>
      <c r="F18" s="930"/>
      <c r="G18" s="47"/>
    </row>
    <row r="19" spans="1:7" ht="12.75" customHeight="1">
      <c r="A19" s="926" t="s">
        <v>1230</v>
      </c>
      <c r="B19" s="931"/>
      <c r="C19" s="931"/>
      <c r="D19" s="931"/>
      <c r="E19" s="931"/>
      <c r="F19" s="931"/>
      <c r="G19" s="48"/>
    </row>
    <row r="20" spans="1:7" ht="12.75" customHeight="1">
      <c r="A20" s="928" t="s">
        <v>152</v>
      </c>
      <c r="B20" s="929"/>
      <c r="C20" s="929"/>
      <c r="D20" s="929"/>
      <c r="E20" s="929"/>
      <c r="F20" s="929"/>
      <c r="G20" s="49"/>
    </row>
    <row r="21" spans="1:7" ht="12.75" customHeight="1">
      <c r="A21" s="926" t="s">
        <v>153</v>
      </c>
      <c r="B21" s="927"/>
      <c r="C21" s="927"/>
      <c r="D21" s="927"/>
      <c r="E21" s="927"/>
      <c r="F21" s="927"/>
      <c r="G21" s="48"/>
    </row>
    <row r="22" spans="1:7" ht="12.75" customHeight="1"/>
    <row r="23" spans="1:7" ht="12.75" customHeight="1">
      <c r="A23" s="463" t="s">
        <v>290</v>
      </c>
      <c r="F23" s="305" t="str">
        <f>Naslovnica!A20</f>
        <v>Srpanj 2018.</v>
      </c>
    </row>
    <row r="24" spans="1:7" ht="12.75" customHeight="1">
      <c r="A24" s="116" t="s">
        <v>291</v>
      </c>
      <c r="F24" s="109" t="str">
        <f>Naslovnica!A24</f>
        <v>July 2018</v>
      </c>
    </row>
    <row r="25" spans="1:7" ht="12.75" customHeight="1"/>
    <row r="26" spans="1:7" ht="12.75" customHeight="1"/>
    <row r="27" spans="1:7" ht="12.75" customHeight="1">
      <c r="G27" s="84"/>
    </row>
    <row r="28" spans="1:7" ht="12.75" customHeight="1">
      <c r="G28" s="84"/>
    </row>
    <row r="29" spans="1:7" ht="12.75" customHeight="1">
      <c r="G29" s="84"/>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515</v>
      </c>
    </row>
    <row r="44" spans="1:1" ht="12.75" customHeight="1"/>
    <row r="45" spans="1:1" ht="12.75" customHeight="1">
      <c r="A45" s="79"/>
    </row>
    <row r="46" spans="1:1" ht="12.75" customHeight="1">
      <c r="A46" s="82"/>
    </row>
    <row r="47" spans="1:1" ht="12.75" customHeight="1"/>
    <row r="48" spans="1:1" ht="12.75" customHeight="1">
      <c r="A48" s="72" t="s">
        <v>262</v>
      </c>
    </row>
    <row r="49" spans="6:6" ht="12.75" customHeight="1"/>
    <row r="50" spans="6:6" ht="12.75" customHeight="1"/>
    <row r="51" spans="6:6" ht="12.75" customHeight="1"/>
    <row r="54" spans="6:6">
      <c r="F54" s="44" t="s">
        <v>302</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9" t="s">
        <v>703</v>
      </c>
      <c r="G1" s="305" t="str">
        <f>Naslovnica!A20</f>
        <v>Srpanj 2018.</v>
      </c>
    </row>
    <row r="2" spans="1:8" ht="12.75" customHeight="1">
      <c r="A2" s="108" t="s">
        <v>704</v>
      </c>
      <c r="G2" s="109" t="str">
        <f>Naslovnica!A24</f>
        <v>July 2018</v>
      </c>
    </row>
    <row r="3" spans="1:8" ht="12.75" customHeight="1"/>
    <row r="4" spans="1:8" ht="12.75" customHeight="1">
      <c r="F4" s="129"/>
      <c r="G4" s="21" t="s">
        <v>374</v>
      </c>
    </row>
    <row r="5" spans="1:8" ht="15" customHeight="1">
      <c r="A5" s="907" t="s">
        <v>380</v>
      </c>
      <c r="B5" s="908" t="s">
        <v>398</v>
      </c>
      <c r="C5" s="908"/>
      <c r="D5" s="908"/>
      <c r="E5" s="908"/>
      <c r="F5" s="908"/>
      <c r="G5" s="908"/>
    </row>
    <row r="6" spans="1:8">
      <c r="A6" s="907"/>
      <c r="B6" s="912" t="str">
        <f>Naslovnica!A20</f>
        <v>Srpanj 2018.</v>
      </c>
      <c r="C6" s="924"/>
      <c r="D6" s="913" t="str">
        <f>'5 Tablica 3,4'!A8</f>
        <v>Lipanj 2018.</v>
      </c>
      <c r="E6" s="924"/>
      <c r="F6" s="932" t="s">
        <v>154</v>
      </c>
      <c r="G6" s="932"/>
    </row>
    <row r="7" spans="1:8">
      <c r="A7" s="907"/>
      <c r="B7" s="909" t="str">
        <f>Naslovnica!A24</f>
        <v>July 2018</v>
      </c>
      <c r="C7" s="933"/>
      <c r="D7" s="934" t="str">
        <f>'5 Tablica 3,4'!B8</f>
        <v>June 2018</v>
      </c>
      <c r="E7" s="933"/>
      <c r="F7" s="935" t="s">
        <v>155</v>
      </c>
      <c r="G7" s="935"/>
    </row>
    <row r="8" spans="1:8">
      <c r="A8" s="907"/>
      <c r="B8" s="324" t="s">
        <v>115</v>
      </c>
      <c r="C8" s="324" t="s">
        <v>116</v>
      </c>
      <c r="D8" s="324" t="s">
        <v>115</v>
      </c>
      <c r="E8" s="324" t="s">
        <v>116</v>
      </c>
      <c r="F8" s="324" t="s">
        <v>846</v>
      </c>
      <c r="G8" s="324" t="s">
        <v>842</v>
      </c>
    </row>
    <row r="9" spans="1:8">
      <c r="A9" s="907"/>
      <c r="B9" s="325" t="s">
        <v>117</v>
      </c>
      <c r="C9" s="325" t="s">
        <v>118</v>
      </c>
      <c r="D9" s="325" t="s">
        <v>117</v>
      </c>
      <c r="E9" s="325" t="s">
        <v>118</v>
      </c>
      <c r="F9" s="325" t="s">
        <v>117</v>
      </c>
      <c r="G9" s="325" t="s">
        <v>843</v>
      </c>
    </row>
    <row r="10" spans="1:8">
      <c r="A10" s="159" t="s">
        <v>131</v>
      </c>
      <c r="B10" s="174">
        <v>577721.31904999993</v>
      </c>
      <c r="C10" s="175">
        <v>0.14194368285097056</v>
      </c>
      <c r="D10" s="174">
        <v>569575.41532000003</v>
      </c>
      <c r="E10" s="176">
        <v>0.14220482146991331</v>
      </c>
      <c r="F10" s="177">
        <v>8145.9037299999</v>
      </c>
      <c r="G10" s="176">
        <v>1.4301712312184911E-2</v>
      </c>
      <c r="H10" s="84"/>
    </row>
    <row r="11" spans="1:8">
      <c r="A11" s="159" t="s">
        <v>132</v>
      </c>
      <c r="B11" s="174">
        <v>1557516.2975699999</v>
      </c>
      <c r="C11" s="175">
        <v>0.38267516203320207</v>
      </c>
      <c r="D11" s="178">
        <v>1532980.96517</v>
      </c>
      <c r="E11" s="176">
        <v>0.38273647107170095</v>
      </c>
      <c r="F11" s="177">
        <v>24535.332399999857</v>
      </c>
      <c r="G11" s="176">
        <v>1.6004981769150106E-2</v>
      </c>
      <c r="H11" s="84"/>
    </row>
    <row r="12" spans="1:8">
      <c r="A12" s="159" t="s">
        <v>150</v>
      </c>
      <c r="B12" s="174">
        <v>227185.82303</v>
      </c>
      <c r="C12" s="175">
        <v>5.5818595141052973E-2</v>
      </c>
      <c r="D12" s="178">
        <v>222158.78661000001</v>
      </c>
      <c r="E12" s="176">
        <v>5.5465965942540739E-2</v>
      </c>
      <c r="F12" s="177">
        <v>5027.0364199999867</v>
      </c>
      <c r="G12" s="176">
        <v>2.2628123319853088E-2</v>
      </c>
    </row>
    <row r="13" spans="1:8">
      <c r="A13" s="159" t="s">
        <v>1328</v>
      </c>
      <c r="B13" s="174">
        <v>1188.5838799999999</v>
      </c>
      <c r="C13" s="788">
        <v>2.9203002856450681E-4</v>
      </c>
      <c r="D13" s="178">
        <v>738.94004000000007</v>
      </c>
      <c r="E13" s="788">
        <v>1.8448976841132418E-4</v>
      </c>
      <c r="F13" s="177">
        <v>449.64383999999984</v>
      </c>
      <c r="G13" s="176">
        <v>0.60849841077768607</v>
      </c>
    </row>
    <row r="14" spans="1:8">
      <c r="A14" s="159" t="s">
        <v>1329</v>
      </c>
      <c r="B14" s="174">
        <v>1769.9170200000001</v>
      </c>
      <c r="C14" s="788">
        <v>4.3486112053564682E-4</v>
      </c>
      <c r="D14" s="178">
        <v>1194.9049299999999</v>
      </c>
      <c r="E14" s="788">
        <v>2.983296639457371E-4</v>
      </c>
      <c r="F14" s="177">
        <v>575.01209000000006</v>
      </c>
      <c r="G14" s="176">
        <v>0.48121994943982704</v>
      </c>
    </row>
    <row r="15" spans="1:8">
      <c r="A15" s="159" t="s">
        <v>134</v>
      </c>
      <c r="B15" s="174">
        <v>255929.37901</v>
      </c>
      <c r="C15" s="175">
        <v>6.2880765186540122E-2</v>
      </c>
      <c r="D15" s="178">
        <v>253057.45512</v>
      </c>
      <c r="E15" s="176">
        <v>6.3180378329272646E-2</v>
      </c>
      <c r="F15" s="177">
        <v>2871.9238899999855</v>
      </c>
      <c r="G15" s="176">
        <v>1.1348900543705076E-2</v>
      </c>
    </row>
    <row r="16" spans="1:8">
      <c r="A16" s="159" t="s">
        <v>135</v>
      </c>
      <c r="B16" s="174">
        <v>205408.12341999999</v>
      </c>
      <c r="C16" s="175">
        <v>5.0467906522276187E-2</v>
      </c>
      <c r="D16" s="178">
        <v>202171.45924</v>
      </c>
      <c r="E16" s="176">
        <v>5.0475767552895186E-2</v>
      </c>
      <c r="F16" s="177">
        <v>3236.6641799999775</v>
      </c>
      <c r="G16" s="176">
        <v>1.6009501005568305E-2</v>
      </c>
    </row>
    <row r="17" spans="1:8">
      <c r="A17" s="159" t="s">
        <v>136</v>
      </c>
      <c r="B17" s="174">
        <v>1243354.7402899999</v>
      </c>
      <c r="C17" s="175">
        <v>0.30548699711685778</v>
      </c>
      <c r="D17" s="179">
        <v>1223439.2592499999</v>
      </c>
      <c r="E17" s="176">
        <v>0.30545377620132008</v>
      </c>
      <c r="F17" s="177">
        <v>19915.481039999962</v>
      </c>
      <c r="G17" s="176">
        <v>1.6278275271474074E-2</v>
      </c>
    </row>
    <row r="18" spans="1:8" ht="18.75" customHeight="1">
      <c r="A18" s="350" t="s">
        <v>122</v>
      </c>
      <c r="B18" s="351">
        <v>4070074.1832700004</v>
      </c>
      <c r="C18" s="352">
        <v>0.99999999999999989</v>
      </c>
      <c r="D18" s="351">
        <v>4005317.1856800001</v>
      </c>
      <c r="E18" s="352">
        <v>1</v>
      </c>
      <c r="F18" s="353">
        <v>64756.997590000152</v>
      </c>
      <c r="G18" s="352">
        <v>1.6167757655129567E-2</v>
      </c>
    </row>
    <row r="19" spans="1:8" ht="12.75" customHeight="1">
      <c r="A19" s="37" t="s">
        <v>399</v>
      </c>
    </row>
    <row r="20" spans="1:8" ht="12.75" customHeight="1"/>
    <row r="21" spans="1:8" ht="12.75" customHeight="1">
      <c r="A21" s="459" t="s">
        <v>292</v>
      </c>
      <c r="G21" s="305" t="str">
        <f>Naslovnica!A20</f>
        <v>Srpanj 2018.</v>
      </c>
    </row>
    <row r="22" spans="1:8" ht="12.75" customHeight="1">
      <c r="A22" s="108" t="s">
        <v>293</v>
      </c>
      <c r="G22" s="109" t="str">
        <f>Naslovnica!A24</f>
        <v>July 2018</v>
      </c>
    </row>
    <row r="23" spans="1:8" ht="12.75" customHeight="1"/>
    <row r="24" spans="1:8" ht="12.75" customHeight="1"/>
    <row r="25" spans="1:8" ht="12.75" customHeight="1"/>
    <row r="26" spans="1:8" ht="12.75" customHeight="1">
      <c r="H26" s="84"/>
    </row>
    <row r="27" spans="1:8" ht="12.75" customHeight="1">
      <c r="H27" s="84"/>
    </row>
    <row r="28" spans="1:8" ht="12.75" customHeight="1">
      <c r="G28" s="84"/>
      <c r="H28" s="84"/>
    </row>
    <row r="29" spans="1:8" ht="12.75" customHeight="1">
      <c r="H29" s="84"/>
    </row>
    <row r="30" spans="1:8" ht="12.75" customHeight="1">
      <c r="G30" s="84"/>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399</v>
      </c>
    </row>
    <row r="43" spans="1:7" ht="12.75" customHeight="1">
      <c r="A43" s="37"/>
    </row>
    <row r="44" spans="1:7" ht="12.75" customHeight="1">
      <c r="A44" s="304" t="s">
        <v>294</v>
      </c>
      <c r="G44" s="305" t="str">
        <f>Naslovnica!A20</f>
        <v>Srpanj 2018.</v>
      </c>
    </row>
    <row r="45" spans="1:7" ht="12.75" customHeight="1">
      <c r="A45" s="108" t="s">
        <v>295</v>
      </c>
      <c r="G45" s="109" t="str">
        <f>Naslovnica!A24</f>
        <v>July 2018</v>
      </c>
    </row>
    <row r="46" spans="1:7" ht="12.75" customHeight="1"/>
    <row r="47" spans="1:7" ht="12.75" customHeight="1"/>
    <row r="48" spans="1:7" ht="12.75" customHeight="1"/>
    <row r="49" spans="7:8" ht="12.75" customHeight="1">
      <c r="H49" s="84"/>
    </row>
    <row r="50" spans="7:8" ht="12.75" customHeight="1">
      <c r="G50" s="84"/>
      <c r="H50" s="84"/>
    </row>
    <row r="51" spans="7:8" ht="12.75" customHeight="1">
      <c r="G51" s="75"/>
      <c r="H51" s="84"/>
    </row>
    <row r="52" spans="7:8" ht="12.75" customHeight="1">
      <c r="G52" s="75"/>
      <c r="H52" s="75"/>
    </row>
    <row r="53" spans="7:8" ht="12.75" customHeight="1">
      <c r="G53" s="84"/>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399</v>
      </c>
    </row>
    <row r="66" spans="1:7" ht="12.75" customHeight="1">
      <c r="A66" s="85"/>
    </row>
    <row r="67" spans="1:7">
      <c r="A67" s="72" t="s">
        <v>262</v>
      </c>
    </row>
    <row r="68" spans="1:7">
      <c r="G68" s="44" t="s">
        <v>303</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9" t="s">
        <v>705</v>
      </c>
      <c r="I1" s="305" t="str">
        <f>Naslovnica!A20</f>
        <v>Srpanj 2018.</v>
      </c>
    </row>
    <row r="2" spans="1:10" ht="12.75" customHeight="1">
      <c r="A2" s="108" t="s">
        <v>776</v>
      </c>
      <c r="I2" s="109" t="str">
        <f>Naslovnica!A24</f>
        <v>July 2018</v>
      </c>
    </row>
    <row r="3" spans="1:10" ht="12.75" customHeight="1"/>
    <row r="4" spans="1:10" ht="35.25" customHeight="1">
      <c r="A4" s="318"/>
      <c r="B4" s="895" t="s">
        <v>814</v>
      </c>
      <c r="C4" s="895"/>
      <c r="D4" s="921" t="s">
        <v>1348</v>
      </c>
      <c r="E4" s="921"/>
      <c r="F4" s="921"/>
      <c r="G4" s="921"/>
      <c r="H4" s="921"/>
      <c r="I4" s="318"/>
    </row>
    <row r="5" spans="1:10" ht="12" customHeight="1">
      <c r="A5" s="618"/>
      <c r="B5" s="617"/>
      <c r="C5" s="617"/>
      <c r="D5" s="917" t="s">
        <v>1051</v>
      </c>
      <c r="E5" s="936"/>
      <c r="F5" s="619"/>
      <c r="G5" s="619"/>
      <c r="H5" s="619"/>
      <c r="I5" s="618"/>
    </row>
    <row r="6" spans="1:10" ht="33.75">
      <c r="A6" s="318" t="s">
        <v>380</v>
      </c>
      <c r="B6" s="318" t="str">
        <f>Naslovnica!A20</f>
        <v>Srpanj 2018.</v>
      </c>
      <c r="C6" s="320" t="str">
        <f>'5 Tablica 3,4'!A8</f>
        <v>Lipanj 2018.</v>
      </c>
      <c r="D6" s="318" t="str">
        <f>Naslovnica!A20</f>
        <v>Srpanj 2018.</v>
      </c>
      <c r="E6" s="320" t="str">
        <f>C6</f>
        <v>Lipanj 2018.</v>
      </c>
      <c r="F6" s="318" t="s">
        <v>174</v>
      </c>
      <c r="G6" s="318" t="s">
        <v>156</v>
      </c>
      <c r="H6" s="354" t="s">
        <v>157</v>
      </c>
      <c r="I6" s="354" t="s">
        <v>158</v>
      </c>
    </row>
    <row r="7" spans="1:10" ht="34.5" customHeight="1">
      <c r="A7" s="318"/>
      <c r="B7" s="321" t="str">
        <f>Naslovnica!A24</f>
        <v>July 2018</v>
      </c>
      <c r="C7" s="322" t="str">
        <f>'5 Tablica 3,4'!B8</f>
        <v>June 2018</v>
      </c>
      <c r="D7" s="321" t="str">
        <f>Naslovnica!A24</f>
        <v>July 2018</v>
      </c>
      <c r="E7" s="322" t="str">
        <f>C7</f>
        <v>June 2018</v>
      </c>
      <c r="F7" s="321" t="s">
        <v>159</v>
      </c>
      <c r="G7" s="321" t="s">
        <v>160</v>
      </c>
      <c r="H7" s="323" t="s">
        <v>161</v>
      </c>
      <c r="I7" s="345" t="s">
        <v>162</v>
      </c>
    </row>
    <row r="8" spans="1:10">
      <c r="A8" s="159" t="s">
        <v>573</v>
      </c>
      <c r="B8" s="863">
        <v>256.86149999999998</v>
      </c>
      <c r="C8" s="863">
        <v>254.90629999999999</v>
      </c>
      <c r="D8" s="172">
        <v>7.6702694284134232E-3</v>
      </c>
      <c r="E8" s="172">
        <v>-2.325803951591654E-4</v>
      </c>
      <c r="F8" s="172">
        <v>7.9912287400563109E-4</v>
      </c>
      <c r="G8" s="172">
        <v>2.8632630602663189E-2</v>
      </c>
      <c r="H8" s="172">
        <v>6.6425559431498638E-2</v>
      </c>
      <c r="I8" s="864" t="s">
        <v>876</v>
      </c>
      <c r="J8" s="84"/>
    </row>
    <row r="9" spans="1:10">
      <c r="A9" s="159" t="s">
        <v>574</v>
      </c>
      <c r="B9" s="865">
        <v>255.97329999999999</v>
      </c>
      <c r="C9" s="865">
        <v>253.02549999999999</v>
      </c>
      <c r="D9" s="172">
        <v>1.1650209168641013E-2</v>
      </c>
      <c r="E9" s="172">
        <v>-4.5471480396079844E-3</v>
      </c>
      <c r="F9" s="172">
        <v>5.1398950445147307E-4</v>
      </c>
      <c r="G9" s="172">
        <v>7.6732876919944903E-3</v>
      </c>
      <c r="H9" s="172">
        <v>6.5354628434053152E-2</v>
      </c>
      <c r="I9" s="864" t="s">
        <v>877</v>
      </c>
      <c r="J9" s="84"/>
    </row>
    <row r="10" spans="1:10">
      <c r="A10" s="159" t="s">
        <v>575</v>
      </c>
      <c r="B10" s="865">
        <v>162.57640000000001</v>
      </c>
      <c r="C10" s="865">
        <v>160.41419999999999</v>
      </c>
      <c r="D10" s="172">
        <v>1.3478856609951073E-2</v>
      </c>
      <c r="E10" s="172">
        <v>-6.8548192375746941E-3</v>
      </c>
      <c r="F10" s="172">
        <v>6.2158008715613722E-3</v>
      </c>
      <c r="G10" s="172">
        <v>3.5818000874138223E-2</v>
      </c>
      <c r="H10" s="172">
        <v>3.34632633493821E-2</v>
      </c>
      <c r="I10" s="864" t="s">
        <v>878</v>
      </c>
    </row>
    <row r="11" spans="1:10">
      <c r="A11" s="159" t="s">
        <v>1328</v>
      </c>
      <c r="B11" s="865">
        <v>1121.5632000000001</v>
      </c>
      <c r="C11" s="865">
        <v>1111.1603</v>
      </c>
      <c r="D11" s="172">
        <v>9.3621955356035791E-3</v>
      </c>
      <c r="E11" s="172">
        <v>-8.5472136923878672E-3</v>
      </c>
      <c r="F11" s="172">
        <v>7.0193280423694437E-2</v>
      </c>
      <c r="G11" s="172" t="s">
        <v>818</v>
      </c>
      <c r="H11" s="172" t="s">
        <v>818</v>
      </c>
      <c r="I11" s="864" t="s">
        <v>1330</v>
      </c>
    </row>
    <row r="12" spans="1:10">
      <c r="A12" s="159" t="s">
        <v>1329</v>
      </c>
      <c r="B12" s="865">
        <v>1045.3435999999999</v>
      </c>
      <c r="C12" s="865">
        <v>1043.6165000000001</v>
      </c>
      <c r="D12" s="172">
        <v>1.6549182578080579E-3</v>
      </c>
      <c r="E12" s="172">
        <v>2.3261078627823117E-4</v>
      </c>
      <c r="F12" s="172">
        <v>1.9653033948454857E-2</v>
      </c>
      <c r="G12" s="172" t="s">
        <v>818</v>
      </c>
      <c r="H12" s="172" t="s">
        <v>818</v>
      </c>
      <c r="I12" s="864" t="s">
        <v>1330</v>
      </c>
    </row>
    <row r="13" spans="1:10">
      <c r="A13" s="159" t="s">
        <v>576</v>
      </c>
      <c r="B13" s="865">
        <v>215.8605</v>
      </c>
      <c r="C13" s="865">
        <v>213.72489999999999</v>
      </c>
      <c r="D13" s="172">
        <v>9.9922844741067163E-3</v>
      </c>
      <c r="E13" s="172">
        <v>-6.2144097620009386E-4</v>
      </c>
      <c r="F13" s="866">
        <v>4.5695569498311883E-3</v>
      </c>
      <c r="G13" s="172">
        <v>3.7653675595774594E-2</v>
      </c>
      <c r="H13" s="172">
        <v>5.9153019983462007E-2</v>
      </c>
      <c r="I13" s="864" t="s">
        <v>879</v>
      </c>
    </row>
    <row r="14" spans="1:10">
      <c r="A14" s="159" t="s">
        <v>577</v>
      </c>
      <c r="B14" s="865">
        <v>210.9579</v>
      </c>
      <c r="C14" s="865">
        <v>209.5342</v>
      </c>
      <c r="D14" s="172">
        <v>6.794594868045456E-3</v>
      </c>
      <c r="E14" s="172">
        <v>7.3407026919891649E-4</v>
      </c>
      <c r="F14" s="866">
        <v>4.9139881736847135E-2</v>
      </c>
      <c r="G14" s="172">
        <v>7.782587237016747E-2</v>
      </c>
      <c r="H14" s="172">
        <v>5.7337215364962058E-2</v>
      </c>
      <c r="I14" s="864" t="s">
        <v>879</v>
      </c>
    </row>
    <row r="15" spans="1:10">
      <c r="A15" s="159" t="s">
        <v>578</v>
      </c>
      <c r="B15" s="865">
        <v>241.2525</v>
      </c>
      <c r="C15" s="865">
        <v>238.72229999999999</v>
      </c>
      <c r="D15" s="172">
        <v>1.0598926032465261E-2</v>
      </c>
      <c r="E15" s="172">
        <v>-6.5882803348238372E-3</v>
      </c>
      <c r="F15" s="172">
        <v>3.1693730617188054E-2</v>
      </c>
      <c r="G15" s="172">
        <v>5.5671489813805541E-2</v>
      </c>
      <c r="H15" s="172">
        <v>5.6605040580574917E-2</v>
      </c>
      <c r="I15" s="864" t="s">
        <v>880</v>
      </c>
    </row>
    <row r="16" spans="1:10" ht="12.75" customHeight="1">
      <c r="A16" s="37" t="s">
        <v>399</v>
      </c>
    </row>
    <row r="17" spans="1:10" ht="12.75" customHeight="1">
      <c r="A17" s="804" t="s">
        <v>627</v>
      </c>
      <c r="B17" s="803"/>
      <c r="C17" s="803"/>
      <c r="D17" s="803"/>
      <c r="E17" s="803"/>
      <c r="F17" s="803"/>
      <c r="G17" s="803"/>
      <c r="H17" s="803"/>
      <c r="I17" s="803"/>
    </row>
    <row r="18" spans="1:10" ht="12.75" customHeight="1">
      <c r="A18" s="805" t="s">
        <v>1334</v>
      </c>
      <c r="B18" s="802"/>
      <c r="C18" s="802"/>
      <c r="D18" s="802"/>
      <c r="E18" s="802"/>
      <c r="F18" s="802"/>
      <c r="G18" s="802"/>
      <c r="H18" s="802"/>
      <c r="I18" s="802"/>
    </row>
    <row r="19" spans="1:10" ht="12.75" customHeight="1">
      <c r="A19" s="798" t="s">
        <v>1338</v>
      </c>
      <c r="B19" s="796"/>
      <c r="C19" s="796"/>
      <c r="D19" s="796"/>
      <c r="E19" s="796"/>
      <c r="F19" s="796"/>
      <c r="G19" s="796"/>
      <c r="H19" s="796"/>
      <c r="I19" s="796"/>
    </row>
    <row r="20" spans="1:10" ht="12.75" customHeight="1">
      <c r="A20" s="799" t="s">
        <v>1339</v>
      </c>
      <c r="B20" s="797"/>
      <c r="C20" s="797"/>
      <c r="D20" s="797"/>
      <c r="E20" s="797"/>
      <c r="F20" s="797"/>
      <c r="G20" s="797"/>
      <c r="H20" s="797"/>
      <c r="I20" s="797"/>
    </row>
    <row r="21" spans="1:10" ht="12.75" customHeight="1"/>
    <row r="22" spans="1:10" s="843" customFormat="1" ht="12.75" customHeight="1">
      <c r="A22" s="304"/>
      <c r="I22" s="14"/>
    </row>
    <row r="23" spans="1:10" s="843" customFormat="1" ht="12.75" customHeight="1">
      <c r="A23" s="844"/>
      <c r="I23" s="845"/>
      <c r="J23" s="846"/>
    </row>
    <row r="24" spans="1:10" s="843" customFormat="1" ht="13.5" customHeight="1">
      <c r="A24" s="847"/>
    </row>
    <row r="25" spans="1:10" s="843" customFormat="1" ht="12.75" customHeight="1">
      <c r="A25" s="41"/>
      <c r="B25" s="1"/>
      <c r="C25" s="1"/>
      <c r="D25" s="1"/>
      <c r="E25" s="1"/>
      <c r="F25" s="1"/>
    </row>
    <row r="26" spans="1:10" s="843" customFormat="1" ht="12.75" customHeight="1">
      <c r="A26" s="41"/>
      <c r="B26" s="41"/>
      <c r="C26" s="41"/>
      <c r="D26" s="41"/>
      <c r="E26" s="41"/>
      <c r="F26" s="41"/>
    </row>
    <row r="27" spans="1:10" s="843" customFormat="1" ht="12.75" customHeight="1">
      <c r="A27" s="41"/>
      <c r="B27" s="41"/>
      <c r="C27" s="848"/>
      <c r="D27" s="41"/>
      <c r="E27" s="41"/>
      <c r="F27" s="41"/>
    </row>
    <row r="28" spans="1:10" s="843" customFormat="1" ht="12.75" customHeight="1">
      <c r="A28" s="849"/>
      <c r="B28" s="850"/>
      <c r="C28" s="851"/>
      <c r="D28" s="701"/>
      <c r="E28" s="701"/>
      <c r="F28" s="852"/>
      <c r="G28" s="853"/>
      <c r="H28" s="853"/>
      <c r="I28" s="853"/>
      <c r="J28" s="853"/>
    </row>
    <row r="29" spans="1:10" s="843" customFormat="1" ht="12.75" customHeight="1">
      <c r="A29" s="849"/>
      <c r="B29" s="850"/>
      <c r="C29" s="854"/>
      <c r="D29" s="701"/>
      <c r="E29" s="701"/>
      <c r="F29" s="852"/>
      <c r="G29" s="853"/>
      <c r="H29" s="853"/>
      <c r="I29" s="853"/>
      <c r="J29" s="853"/>
    </row>
    <row r="30" spans="1:10" s="843" customFormat="1" ht="12.75" customHeight="1">
      <c r="A30" s="849"/>
      <c r="B30" s="850"/>
      <c r="C30" s="854"/>
      <c r="D30" s="701"/>
      <c r="E30" s="701"/>
      <c r="F30" s="852"/>
      <c r="G30" s="855"/>
      <c r="H30" s="855"/>
      <c r="I30" s="855"/>
      <c r="J30" s="855"/>
    </row>
    <row r="31" spans="1:10" s="843" customFormat="1" ht="12.75" customHeight="1">
      <c r="A31" s="849"/>
      <c r="B31" s="850"/>
      <c r="C31" s="854"/>
      <c r="D31" s="701"/>
      <c r="E31" s="701"/>
      <c r="F31" s="852"/>
      <c r="G31" s="853"/>
      <c r="H31" s="853"/>
      <c r="I31" s="853"/>
      <c r="J31" s="853"/>
    </row>
    <row r="32" spans="1:10" s="843" customFormat="1" ht="12.75" customHeight="1">
      <c r="A32" s="849"/>
      <c r="B32" s="850"/>
      <c r="C32" s="854"/>
      <c r="D32" s="701"/>
      <c r="E32" s="701"/>
      <c r="F32" s="852"/>
    </row>
    <row r="33" spans="1:6" s="843" customFormat="1" ht="12.75" customHeight="1">
      <c r="A33" s="42"/>
      <c r="B33" s="856"/>
      <c r="C33" s="854"/>
      <c r="D33" s="701"/>
      <c r="E33" s="701"/>
      <c r="F33" s="852"/>
    </row>
    <row r="34" spans="1:6" s="843" customFormat="1" ht="12.75" customHeight="1">
      <c r="A34" s="42"/>
      <c r="B34" s="857"/>
      <c r="C34" s="854"/>
      <c r="D34" s="701"/>
      <c r="E34" s="701"/>
      <c r="F34" s="852"/>
    </row>
    <row r="35" spans="1:6" s="843" customFormat="1" ht="12.75" customHeight="1">
      <c r="A35" s="42"/>
      <c r="B35" s="856"/>
      <c r="C35" s="854"/>
      <c r="D35" s="701"/>
      <c r="E35" s="701"/>
      <c r="F35" s="852"/>
    </row>
    <row r="36" spans="1:6" s="843" customFormat="1" ht="12.75" customHeight="1">
      <c r="A36" s="42"/>
      <c r="B36" s="857"/>
      <c r="C36" s="854"/>
      <c r="D36" s="701"/>
      <c r="E36" s="701"/>
      <c r="F36" s="852"/>
    </row>
    <row r="37" spans="1:6" s="843" customFormat="1" ht="12.75" customHeight="1">
      <c r="A37" s="849"/>
      <c r="B37" s="850"/>
      <c r="C37" s="854"/>
      <c r="D37" s="701"/>
      <c r="E37" s="701"/>
      <c r="F37" s="852"/>
    </row>
    <row r="38" spans="1:6" s="843" customFormat="1" ht="12.75" customHeight="1">
      <c r="A38" s="858"/>
    </row>
    <row r="39" spans="1:6" s="843" customFormat="1" ht="12.75" customHeight="1">
      <c r="A39" s="859"/>
    </row>
    <row r="40" spans="1:6" s="843" customFormat="1" ht="12.75" customHeight="1">
      <c r="A40" s="859"/>
    </row>
    <row r="41" spans="1:6" s="843" customFormat="1" ht="12.75" customHeight="1">
      <c r="A41" s="860"/>
    </row>
    <row r="42" spans="1:6" s="843" customFormat="1" ht="12.75" customHeight="1">
      <c r="A42" s="859"/>
    </row>
    <row r="43" spans="1:6" s="843" customFormat="1" ht="12.75" customHeight="1">
      <c r="A43" s="859"/>
    </row>
    <row r="44" spans="1:6" s="843" customFormat="1" ht="12.75" customHeight="1">
      <c r="A44" s="859"/>
    </row>
    <row r="45" spans="1:6" s="843" customFormat="1" ht="12.75" customHeight="1">
      <c r="A45" s="860"/>
      <c r="B45" s="861"/>
    </row>
    <row r="46" spans="1:6" s="843" customFormat="1" ht="12.75" customHeight="1">
      <c r="A46" s="862"/>
      <c r="B46" s="861"/>
    </row>
    <row r="47" spans="1:6" s="843" customFormat="1" ht="12.75" customHeight="1">
      <c r="A47" s="860"/>
      <c r="B47" s="861"/>
    </row>
    <row r="48" spans="1:6" s="843" customFormat="1" ht="12.75" customHeight="1">
      <c r="A48" s="862"/>
    </row>
    <row r="49" spans="1:9" s="843" customFormat="1" ht="12.75" customHeight="1">
      <c r="A49" s="860"/>
    </row>
    <row r="50" spans="1:9" s="843" customFormat="1" ht="12.75" customHeight="1">
      <c r="A50" s="862"/>
    </row>
    <row r="51" spans="1:9" s="843" customFormat="1" ht="12.75" customHeight="1">
      <c r="A51" s="860"/>
    </row>
    <row r="52" spans="1:9" s="843" customFormat="1" ht="12.75" customHeight="1">
      <c r="A52" s="860"/>
    </row>
    <row r="53" spans="1:9" ht="12.75" customHeight="1">
      <c r="A53" s="72" t="s">
        <v>262</v>
      </c>
      <c r="I53" s="44" t="s">
        <v>304</v>
      </c>
    </row>
    <row r="54" spans="1:9" ht="12.75" customHeight="1"/>
    <row r="55" spans="1:9" ht="12.75" customHeight="1"/>
    <row r="56" spans="1:9" ht="12.75" customHeight="1"/>
    <row r="57" spans="1:9" ht="12.75" customHeight="1"/>
    <row r="58" spans="1:9" ht="12.75" customHeight="1">
      <c r="B58" s="800"/>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5" t="s">
        <v>706</v>
      </c>
      <c r="S1" s="305" t="str">
        <f>Naslovnica!A20</f>
        <v>Srpanj 2018.</v>
      </c>
    </row>
    <row r="2" spans="1:20" ht="12.75" customHeight="1">
      <c r="A2" s="117" t="s">
        <v>707</v>
      </c>
      <c r="S2" s="109" t="str">
        <f>Naslovnica!A24</f>
        <v>July 2018</v>
      </c>
    </row>
    <row r="3" spans="1:20" ht="12.75" customHeight="1"/>
    <row r="4" spans="1:20" ht="12.75" customHeight="1">
      <c r="P4" s="126"/>
      <c r="Q4" s="126"/>
      <c r="R4" s="126"/>
      <c r="S4" s="40" t="s">
        <v>382</v>
      </c>
    </row>
    <row r="5" spans="1:20" ht="33" customHeight="1">
      <c r="A5" s="937" t="s">
        <v>516</v>
      </c>
      <c r="B5" s="895" t="s">
        <v>163</v>
      </c>
      <c r="C5" s="895"/>
      <c r="D5" s="895" t="s">
        <v>164</v>
      </c>
      <c r="E5" s="938"/>
      <c r="F5" s="895" t="s">
        <v>165</v>
      </c>
      <c r="G5" s="895"/>
      <c r="H5" s="939" t="s">
        <v>1328</v>
      </c>
      <c r="I5" s="940"/>
      <c r="J5" s="939" t="s">
        <v>1329</v>
      </c>
      <c r="K5" s="940"/>
      <c r="L5" s="895" t="s">
        <v>166</v>
      </c>
      <c r="M5" s="895"/>
      <c r="N5" s="895" t="s">
        <v>167</v>
      </c>
      <c r="O5" s="895"/>
      <c r="P5" s="895" t="s">
        <v>168</v>
      </c>
      <c r="Q5" s="895"/>
      <c r="R5" s="895" t="s">
        <v>107</v>
      </c>
      <c r="S5" s="895"/>
    </row>
    <row r="6" spans="1:20">
      <c r="A6" s="937"/>
      <c r="B6" s="355" t="s">
        <v>125</v>
      </c>
      <c r="C6" s="355" t="s">
        <v>126</v>
      </c>
      <c r="D6" s="355" t="s">
        <v>125</v>
      </c>
      <c r="E6" s="355" t="s">
        <v>126</v>
      </c>
      <c r="F6" s="355" t="s">
        <v>125</v>
      </c>
      <c r="G6" s="355" t="s">
        <v>126</v>
      </c>
      <c r="H6" s="355" t="s">
        <v>125</v>
      </c>
      <c r="I6" s="355" t="s">
        <v>126</v>
      </c>
      <c r="J6" s="355" t="s">
        <v>125</v>
      </c>
      <c r="K6" s="355" t="s">
        <v>126</v>
      </c>
      <c r="L6" s="355" t="s">
        <v>126</v>
      </c>
      <c r="M6" s="355" t="s">
        <v>126</v>
      </c>
      <c r="N6" s="355" t="s">
        <v>125</v>
      </c>
      <c r="O6" s="355" t="s">
        <v>126</v>
      </c>
      <c r="P6" s="355" t="s">
        <v>125</v>
      </c>
      <c r="Q6" s="355" t="s">
        <v>126</v>
      </c>
      <c r="R6" s="355" t="s">
        <v>125</v>
      </c>
      <c r="S6" s="355" t="s">
        <v>126</v>
      </c>
    </row>
    <row r="7" spans="1:20">
      <c r="A7" s="937"/>
      <c r="B7" s="356" t="s">
        <v>117</v>
      </c>
      <c r="C7" s="356" t="s">
        <v>118</v>
      </c>
      <c r="D7" s="356" t="s">
        <v>117</v>
      </c>
      <c r="E7" s="356" t="s">
        <v>118</v>
      </c>
      <c r="F7" s="356" t="s">
        <v>117</v>
      </c>
      <c r="G7" s="356" t="s">
        <v>118</v>
      </c>
      <c r="H7" s="356" t="s">
        <v>117</v>
      </c>
      <c r="I7" s="356" t="s">
        <v>118</v>
      </c>
      <c r="J7" s="356" t="s">
        <v>117</v>
      </c>
      <c r="K7" s="356" t="s">
        <v>118</v>
      </c>
      <c r="L7" s="356" t="s">
        <v>118</v>
      </c>
      <c r="M7" s="356" t="s">
        <v>118</v>
      </c>
      <c r="N7" s="356" t="s">
        <v>117</v>
      </c>
      <c r="O7" s="356" t="s">
        <v>118</v>
      </c>
      <c r="P7" s="356" t="s">
        <v>117</v>
      </c>
      <c r="Q7" s="356" t="s">
        <v>118</v>
      </c>
      <c r="R7" s="356" t="s">
        <v>117</v>
      </c>
      <c r="S7" s="356" t="s">
        <v>118</v>
      </c>
    </row>
    <row r="8" spans="1:20" ht="18">
      <c r="A8" s="181" t="s">
        <v>472</v>
      </c>
      <c r="B8" s="789">
        <v>24150.708770000001</v>
      </c>
      <c r="C8" s="790">
        <v>4.1803388542585189E-2</v>
      </c>
      <c r="D8" s="789">
        <v>57074.02751</v>
      </c>
      <c r="E8" s="790">
        <v>3.6644257012470857E-2</v>
      </c>
      <c r="F8" s="789">
        <v>16568.857939999998</v>
      </c>
      <c r="G8" s="790">
        <v>7.2930862141921918E-2</v>
      </c>
      <c r="H8" s="789">
        <v>529.67164000000002</v>
      </c>
      <c r="I8" s="790">
        <v>0.44563252868615388</v>
      </c>
      <c r="J8" s="789">
        <v>692.77692000000002</v>
      </c>
      <c r="K8" s="790">
        <v>0.39141774002489677</v>
      </c>
      <c r="L8" s="789">
        <v>6654.5530099999996</v>
      </c>
      <c r="M8" s="790">
        <v>2.600152055907573E-2</v>
      </c>
      <c r="N8" s="789">
        <v>15357.930400000001</v>
      </c>
      <c r="O8" s="790">
        <v>7.4767882322733126E-2</v>
      </c>
      <c r="P8" s="789">
        <v>56915.055039999999</v>
      </c>
      <c r="Q8" s="790">
        <v>4.5775395545381632E-2</v>
      </c>
      <c r="R8" s="789">
        <v>177943.58123000001</v>
      </c>
      <c r="S8" s="790">
        <v>4.371998475116836E-2</v>
      </c>
      <c r="T8" s="84"/>
    </row>
    <row r="9" spans="1:20" ht="18">
      <c r="A9" s="181" t="s">
        <v>473</v>
      </c>
      <c r="B9" s="789">
        <v>43235.319889999999</v>
      </c>
      <c r="C9" s="790">
        <v>7.4837674261956297E-2</v>
      </c>
      <c r="D9" s="789">
        <v>120458.65986</v>
      </c>
      <c r="E9" s="790">
        <v>7.7340224334339194E-2</v>
      </c>
      <c r="F9" s="789">
        <v>159.57859999999999</v>
      </c>
      <c r="G9" s="790">
        <v>7.0241442829347485E-4</v>
      </c>
      <c r="H9" s="789">
        <v>0</v>
      </c>
      <c r="I9" s="790">
        <v>0</v>
      </c>
      <c r="J9" s="789">
        <v>0</v>
      </c>
      <c r="K9" s="790">
        <v>0</v>
      </c>
      <c r="L9" s="789">
        <v>2576.1879900000004</v>
      </c>
      <c r="M9" s="790">
        <v>1.0066011178417074E-2</v>
      </c>
      <c r="N9" s="789">
        <v>1773.21883</v>
      </c>
      <c r="O9" s="790">
        <v>8.6326616517219349E-3</v>
      </c>
      <c r="P9" s="789">
        <v>7066.5021299999999</v>
      </c>
      <c r="Q9" s="790">
        <v>5.6834159238833238E-3</v>
      </c>
      <c r="R9" s="789">
        <v>175269.46730000002</v>
      </c>
      <c r="S9" s="790">
        <v>4.30629662769174E-2</v>
      </c>
      <c r="T9" s="84"/>
    </row>
    <row r="10" spans="1:20" ht="18">
      <c r="A10" s="181" t="s">
        <v>474</v>
      </c>
      <c r="B10" s="789">
        <v>554697.85111000005</v>
      </c>
      <c r="C10" s="790">
        <v>0.96014779584824583</v>
      </c>
      <c r="D10" s="789">
        <v>1501241.8258199999</v>
      </c>
      <c r="E10" s="790">
        <v>0.96386909603637827</v>
      </c>
      <c r="F10" s="789">
        <v>211626.28464</v>
      </c>
      <c r="G10" s="790">
        <v>0.93151184267362774</v>
      </c>
      <c r="H10" s="789">
        <v>719.82916</v>
      </c>
      <c r="I10" s="790">
        <v>0.60561915074937755</v>
      </c>
      <c r="J10" s="789">
        <v>1088.1551299999999</v>
      </c>
      <c r="K10" s="790">
        <v>0.61480573253089565</v>
      </c>
      <c r="L10" s="789">
        <v>247220.242</v>
      </c>
      <c r="M10" s="790">
        <v>0.96597054607919897</v>
      </c>
      <c r="N10" s="789">
        <v>188954.23032</v>
      </c>
      <c r="O10" s="790">
        <v>0.91989658039786215</v>
      </c>
      <c r="P10" s="789">
        <v>1187280.0686900001</v>
      </c>
      <c r="Q10" s="790">
        <v>0.95490050443132513</v>
      </c>
      <c r="R10" s="789">
        <v>3892828.4868700006</v>
      </c>
      <c r="S10" s="790">
        <v>0.95645148259035195</v>
      </c>
      <c r="T10" s="84"/>
    </row>
    <row r="11" spans="1:20" ht="18.75">
      <c r="A11" s="181" t="s">
        <v>475</v>
      </c>
      <c r="B11" s="791">
        <v>541738.46728999994</v>
      </c>
      <c r="C11" s="792">
        <v>0.93771590110514358</v>
      </c>
      <c r="D11" s="791">
        <v>1306683.89741</v>
      </c>
      <c r="E11" s="792">
        <v>0.8389535951770638</v>
      </c>
      <c r="F11" s="791">
        <v>165109.10329</v>
      </c>
      <c r="G11" s="792">
        <v>0.72675795121334341</v>
      </c>
      <c r="H11" s="791">
        <v>487.29831000000001</v>
      </c>
      <c r="I11" s="792">
        <v>0.40998226393580239</v>
      </c>
      <c r="J11" s="791">
        <v>1062.0048700000002</v>
      </c>
      <c r="K11" s="792">
        <v>0.60003088167376351</v>
      </c>
      <c r="L11" s="791">
        <v>204523.58163</v>
      </c>
      <c r="M11" s="792">
        <v>0.79914069428507695</v>
      </c>
      <c r="N11" s="791">
        <v>188954.23032</v>
      </c>
      <c r="O11" s="792">
        <v>0.91989658039786215</v>
      </c>
      <c r="P11" s="791">
        <v>985506.27751000004</v>
      </c>
      <c r="Q11" s="792">
        <v>0.79261874795292997</v>
      </c>
      <c r="R11" s="791">
        <v>3394064.86063</v>
      </c>
      <c r="S11" s="792">
        <v>0.83390737067060183</v>
      </c>
    </row>
    <row r="12" spans="1:20" ht="19.5">
      <c r="A12" s="182" t="s">
        <v>400</v>
      </c>
      <c r="B12" s="791">
        <v>24219.380819999998</v>
      </c>
      <c r="C12" s="792">
        <v>4.1922255629075492E-2</v>
      </c>
      <c r="D12" s="791">
        <v>371756.59802999999</v>
      </c>
      <c r="E12" s="792">
        <v>0.23868552682577521</v>
      </c>
      <c r="F12" s="791">
        <v>24791.29221</v>
      </c>
      <c r="G12" s="792">
        <v>0.10912341218900044</v>
      </c>
      <c r="H12" s="791">
        <v>139.39882999999998</v>
      </c>
      <c r="I12" s="792">
        <v>0.11728144083529046</v>
      </c>
      <c r="J12" s="791">
        <v>0</v>
      </c>
      <c r="K12" s="792">
        <v>0</v>
      </c>
      <c r="L12" s="791">
        <v>67633.336790000001</v>
      </c>
      <c r="M12" s="792">
        <v>0.26426562300749906</v>
      </c>
      <c r="N12" s="791">
        <v>0</v>
      </c>
      <c r="O12" s="792">
        <v>0</v>
      </c>
      <c r="P12" s="791">
        <v>237832.39022999999</v>
      </c>
      <c r="Q12" s="792">
        <v>0.19128281135159222</v>
      </c>
      <c r="R12" s="791">
        <v>726372.39691000001</v>
      </c>
      <c r="S12" s="792">
        <v>0.17846662350538786</v>
      </c>
    </row>
    <row r="13" spans="1:20" ht="19.5">
      <c r="A13" s="182" t="s">
        <v>476</v>
      </c>
      <c r="B13" s="791">
        <v>482067.65457000001</v>
      </c>
      <c r="C13" s="792">
        <v>0.83442940162631307</v>
      </c>
      <c r="D13" s="791">
        <v>823934.38907999999</v>
      </c>
      <c r="E13" s="792">
        <v>0.52900530823009873</v>
      </c>
      <c r="F13" s="791">
        <v>120057.36675</v>
      </c>
      <c r="G13" s="792">
        <v>0.52845448342146939</v>
      </c>
      <c r="H13" s="791">
        <v>329.14684</v>
      </c>
      <c r="I13" s="792">
        <v>0.27692352684439908</v>
      </c>
      <c r="J13" s="791">
        <v>1016.45412</v>
      </c>
      <c r="K13" s="792">
        <v>0.57429478812515178</v>
      </c>
      <c r="L13" s="791">
        <v>115928.04775</v>
      </c>
      <c r="M13" s="792">
        <v>0.45296889399114398</v>
      </c>
      <c r="N13" s="791">
        <v>170473.66488999999</v>
      </c>
      <c r="O13" s="792">
        <v>0.82992659711627292</v>
      </c>
      <c r="P13" s="791">
        <v>675708.76419000002</v>
      </c>
      <c r="Q13" s="792">
        <v>0.54345613708956286</v>
      </c>
      <c r="R13" s="791">
        <v>2389515.4881899999</v>
      </c>
      <c r="S13" s="792">
        <v>0.58709384167848033</v>
      </c>
    </row>
    <row r="14" spans="1:20" ht="19.5">
      <c r="A14" s="182" t="s">
        <v>477</v>
      </c>
      <c r="B14" s="791">
        <v>0</v>
      </c>
      <c r="C14" s="792">
        <v>0</v>
      </c>
      <c r="D14" s="791">
        <v>0</v>
      </c>
      <c r="E14" s="792">
        <v>0</v>
      </c>
      <c r="F14" s="791">
        <v>0</v>
      </c>
      <c r="G14" s="792">
        <v>0</v>
      </c>
      <c r="H14" s="791">
        <v>0</v>
      </c>
      <c r="I14" s="792">
        <v>0</v>
      </c>
      <c r="J14" s="791">
        <v>0</v>
      </c>
      <c r="K14" s="792">
        <v>0</v>
      </c>
      <c r="L14" s="791">
        <v>0</v>
      </c>
      <c r="M14" s="792">
        <v>0</v>
      </c>
      <c r="N14" s="791">
        <v>0</v>
      </c>
      <c r="O14" s="792">
        <v>0</v>
      </c>
      <c r="P14" s="791">
        <v>0</v>
      </c>
      <c r="Q14" s="792">
        <v>0</v>
      </c>
      <c r="R14" s="791">
        <v>0</v>
      </c>
      <c r="S14" s="792">
        <v>0</v>
      </c>
    </row>
    <row r="15" spans="1:20" ht="19.5">
      <c r="A15" s="182" t="s">
        <v>478</v>
      </c>
      <c r="B15" s="791">
        <v>28775.451989999998</v>
      </c>
      <c r="C15" s="792">
        <v>4.9808534046865409E-2</v>
      </c>
      <c r="D15" s="791">
        <v>91252.608560000008</v>
      </c>
      <c r="E15" s="792">
        <v>5.8588541706560887E-2</v>
      </c>
      <c r="F15" s="791">
        <v>16394.706770000001</v>
      </c>
      <c r="G15" s="792">
        <v>7.2164303878394176E-2</v>
      </c>
      <c r="H15" s="791">
        <v>18.75264</v>
      </c>
      <c r="I15" s="792">
        <v>1.577729625611278E-2</v>
      </c>
      <c r="J15" s="791">
        <v>45.550750000000001</v>
      </c>
      <c r="K15" s="792">
        <v>2.5736093548611675E-2</v>
      </c>
      <c r="L15" s="791">
        <v>19604.04032</v>
      </c>
      <c r="M15" s="792">
        <v>7.6599413462547436E-2</v>
      </c>
      <c r="N15" s="791">
        <v>18480.565429999999</v>
      </c>
      <c r="O15" s="792">
        <v>8.9969983281589144E-2</v>
      </c>
      <c r="P15" s="791">
        <v>71965.123090000008</v>
      </c>
      <c r="Q15" s="792">
        <v>5.7879799511774792E-2</v>
      </c>
      <c r="R15" s="791">
        <v>246536.79955</v>
      </c>
      <c r="S15" s="792">
        <v>6.0573048167419138E-2</v>
      </c>
    </row>
    <row r="16" spans="1:20" ht="19.5" customHeight="1">
      <c r="A16" s="480" t="s">
        <v>551</v>
      </c>
      <c r="B16" s="791">
        <v>0</v>
      </c>
      <c r="C16" s="792">
        <v>0</v>
      </c>
      <c r="D16" s="791">
        <v>0</v>
      </c>
      <c r="E16" s="792">
        <v>0</v>
      </c>
      <c r="F16" s="791">
        <v>0</v>
      </c>
      <c r="G16" s="792">
        <v>0</v>
      </c>
      <c r="H16" s="791">
        <v>0</v>
      </c>
      <c r="I16" s="792">
        <v>0</v>
      </c>
      <c r="J16" s="791">
        <v>0</v>
      </c>
      <c r="K16" s="792">
        <v>0</v>
      </c>
      <c r="L16" s="791">
        <v>0</v>
      </c>
      <c r="M16" s="792">
        <v>0</v>
      </c>
      <c r="N16" s="791">
        <v>0</v>
      </c>
      <c r="O16" s="792">
        <v>0</v>
      </c>
      <c r="P16" s="791">
        <v>0</v>
      </c>
      <c r="Q16" s="792">
        <v>0</v>
      </c>
      <c r="R16" s="791">
        <v>0</v>
      </c>
      <c r="S16" s="792">
        <v>0</v>
      </c>
    </row>
    <row r="17" spans="1:19" ht="18.75" customHeight="1">
      <c r="A17" s="480" t="s">
        <v>552</v>
      </c>
      <c r="B17" s="791">
        <v>6675.97991</v>
      </c>
      <c r="C17" s="792">
        <v>1.1555709802889684E-2</v>
      </c>
      <c r="D17" s="791">
        <v>19740.301739999999</v>
      </c>
      <c r="E17" s="792">
        <v>1.2674218414629027E-2</v>
      </c>
      <c r="F17" s="791">
        <v>3865.73756</v>
      </c>
      <c r="G17" s="792">
        <v>1.7015751724479427E-2</v>
      </c>
      <c r="H17" s="791">
        <v>0</v>
      </c>
      <c r="I17" s="792">
        <v>0</v>
      </c>
      <c r="J17" s="791">
        <v>0</v>
      </c>
      <c r="K17" s="792">
        <v>0</v>
      </c>
      <c r="L17" s="791">
        <v>1358.1567700000001</v>
      </c>
      <c r="M17" s="792">
        <v>5.3067638238864807E-3</v>
      </c>
      <c r="N17" s="791">
        <v>0</v>
      </c>
      <c r="O17" s="792">
        <v>0</v>
      </c>
      <c r="P17" s="791">
        <v>0</v>
      </c>
      <c r="Q17" s="792">
        <v>0</v>
      </c>
      <c r="R17" s="791">
        <v>31640.17598</v>
      </c>
      <c r="S17" s="792">
        <v>7.7738573193145769E-3</v>
      </c>
    </row>
    <row r="18" spans="1:19" ht="19.5">
      <c r="A18" s="165" t="s">
        <v>561</v>
      </c>
      <c r="B18" s="791">
        <v>0</v>
      </c>
      <c r="C18" s="792">
        <v>0</v>
      </c>
      <c r="D18" s="791">
        <v>0</v>
      </c>
      <c r="E18" s="792">
        <v>0</v>
      </c>
      <c r="F18" s="791">
        <v>0</v>
      </c>
      <c r="G18" s="792">
        <v>0</v>
      </c>
      <c r="H18" s="791">
        <v>0</v>
      </c>
      <c r="I18" s="792">
        <v>0</v>
      </c>
      <c r="J18" s="791">
        <v>0</v>
      </c>
      <c r="K18" s="792">
        <v>0</v>
      </c>
      <c r="L18" s="791">
        <v>0</v>
      </c>
      <c r="M18" s="792">
        <v>0</v>
      </c>
      <c r="N18" s="791">
        <v>0</v>
      </c>
      <c r="O18" s="792">
        <v>0</v>
      </c>
      <c r="P18" s="791">
        <v>0</v>
      </c>
      <c r="Q18" s="792">
        <v>0</v>
      </c>
      <c r="R18" s="791">
        <v>0</v>
      </c>
      <c r="S18" s="792">
        <v>0</v>
      </c>
    </row>
    <row r="19" spans="1:19" ht="18.75">
      <c r="A19" s="181" t="s">
        <v>496</v>
      </c>
      <c r="B19" s="791">
        <v>0</v>
      </c>
      <c r="C19" s="792">
        <v>0</v>
      </c>
      <c r="D19" s="791">
        <v>0</v>
      </c>
      <c r="E19" s="792">
        <v>0</v>
      </c>
      <c r="F19" s="791">
        <v>0</v>
      </c>
      <c r="G19" s="792">
        <v>0</v>
      </c>
      <c r="H19" s="791">
        <v>0</v>
      </c>
      <c r="I19" s="792">
        <v>0</v>
      </c>
      <c r="J19" s="791">
        <v>0</v>
      </c>
      <c r="K19" s="792">
        <v>0</v>
      </c>
      <c r="L19" s="791">
        <v>0</v>
      </c>
      <c r="M19" s="792">
        <v>0</v>
      </c>
      <c r="N19" s="791">
        <v>0</v>
      </c>
      <c r="O19" s="792">
        <v>0</v>
      </c>
      <c r="P19" s="791">
        <v>0</v>
      </c>
      <c r="Q19" s="792">
        <v>0</v>
      </c>
      <c r="R19" s="791">
        <v>0</v>
      </c>
      <c r="S19" s="792">
        <v>0</v>
      </c>
    </row>
    <row r="20" spans="1:19" ht="19.5">
      <c r="A20" s="182" t="s">
        <v>611</v>
      </c>
      <c r="B20" s="791">
        <v>12959.383820000001</v>
      </c>
      <c r="C20" s="792">
        <v>2.2431894743102063E-2</v>
      </c>
      <c r="D20" s="791">
        <v>194557.92840999999</v>
      </c>
      <c r="E20" s="792">
        <v>0.12491550085931452</v>
      </c>
      <c r="F20" s="791">
        <v>46517.181349999999</v>
      </c>
      <c r="G20" s="792">
        <v>0.20475389146028439</v>
      </c>
      <c r="H20" s="791">
        <v>232.53085000000002</v>
      </c>
      <c r="I20" s="792">
        <v>0.19563688681357519</v>
      </c>
      <c r="J20" s="791">
        <v>26.150259999999999</v>
      </c>
      <c r="K20" s="792">
        <v>1.4774850857132272E-2</v>
      </c>
      <c r="L20" s="791">
        <v>42696.660369999998</v>
      </c>
      <c r="M20" s="792">
        <v>0.16682985179412207</v>
      </c>
      <c r="N20" s="791">
        <v>0</v>
      </c>
      <c r="O20" s="792">
        <v>0</v>
      </c>
      <c r="P20" s="791">
        <v>201773.79118</v>
      </c>
      <c r="Q20" s="792">
        <v>0.16228175647839516</v>
      </c>
      <c r="R20" s="791">
        <v>498763.62623999995</v>
      </c>
      <c r="S20" s="792">
        <v>0.12254411191974993</v>
      </c>
    </row>
    <row r="21" spans="1:19" ht="19.5">
      <c r="A21" s="182" t="s">
        <v>612</v>
      </c>
      <c r="B21" s="791">
        <v>1130.2752</v>
      </c>
      <c r="C21" s="792">
        <v>1.9564367156106525E-3</v>
      </c>
      <c r="D21" s="791">
        <v>79369.715670000005</v>
      </c>
      <c r="E21" s="792">
        <v>5.0959155800046251E-2</v>
      </c>
      <c r="F21" s="791">
        <v>25360.86548</v>
      </c>
      <c r="G21" s="792">
        <v>0.11163049323130997</v>
      </c>
      <c r="H21" s="791">
        <v>122.16683</v>
      </c>
      <c r="I21" s="792">
        <v>0.10278351579191872</v>
      </c>
      <c r="J21" s="791">
        <v>0</v>
      </c>
      <c r="K21" s="792">
        <v>0</v>
      </c>
      <c r="L21" s="791">
        <v>22512.107319999999</v>
      </c>
      <c r="M21" s="792">
        <v>8.7962184752225642E-2</v>
      </c>
      <c r="N21" s="791">
        <v>0</v>
      </c>
      <c r="O21" s="792">
        <v>0</v>
      </c>
      <c r="P21" s="791">
        <v>82035.113329999993</v>
      </c>
      <c r="Q21" s="792">
        <v>6.5978847927877879E-2</v>
      </c>
      <c r="R21" s="791">
        <v>210530.24382999999</v>
      </c>
      <c r="S21" s="792">
        <v>5.1726389826954683E-2</v>
      </c>
    </row>
    <row r="22" spans="1:19" ht="19.5">
      <c r="A22" s="182" t="s">
        <v>613</v>
      </c>
      <c r="B22" s="791">
        <v>0</v>
      </c>
      <c r="C22" s="792">
        <v>0</v>
      </c>
      <c r="D22" s="791">
        <v>0</v>
      </c>
      <c r="E22" s="792">
        <v>0</v>
      </c>
      <c r="F22" s="791">
        <v>14843.23689</v>
      </c>
      <c r="G22" s="792">
        <v>6.5335225112351944E-2</v>
      </c>
      <c r="H22" s="791">
        <v>26.150259999999999</v>
      </c>
      <c r="I22" s="792">
        <v>2.2001190189454699E-2</v>
      </c>
      <c r="J22" s="791">
        <v>26.150259999999999</v>
      </c>
      <c r="K22" s="792">
        <v>1.4774850857132272E-2</v>
      </c>
      <c r="L22" s="791">
        <v>0</v>
      </c>
      <c r="M22" s="792">
        <v>0</v>
      </c>
      <c r="N22" s="791">
        <v>0</v>
      </c>
      <c r="O22" s="792">
        <v>0</v>
      </c>
      <c r="P22" s="791">
        <v>0</v>
      </c>
      <c r="Q22" s="792">
        <v>0</v>
      </c>
      <c r="R22" s="791">
        <v>14895.537410000001</v>
      </c>
      <c r="S22" s="792">
        <v>3.6597704953679148E-3</v>
      </c>
    </row>
    <row r="23" spans="1:19" ht="19.5">
      <c r="A23" s="182" t="s">
        <v>477</v>
      </c>
      <c r="B23" s="791">
        <v>0</v>
      </c>
      <c r="C23" s="792">
        <v>0</v>
      </c>
      <c r="D23" s="791">
        <v>0</v>
      </c>
      <c r="E23" s="792">
        <v>0</v>
      </c>
      <c r="F23" s="791">
        <v>0</v>
      </c>
      <c r="G23" s="792">
        <v>0</v>
      </c>
      <c r="H23" s="791">
        <v>0</v>
      </c>
      <c r="I23" s="792">
        <v>0</v>
      </c>
      <c r="J23" s="791">
        <v>0</v>
      </c>
      <c r="K23" s="792">
        <v>0</v>
      </c>
      <c r="L23" s="791">
        <v>0</v>
      </c>
      <c r="M23" s="792">
        <v>0</v>
      </c>
      <c r="N23" s="791">
        <v>0</v>
      </c>
      <c r="O23" s="792">
        <v>0</v>
      </c>
      <c r="P23" s="791">
        <v>0</v>
      </c>
      <c r="Q23" s="792">
        <v>0</v>
      </c>
      <c r="R23" s="791">
        <v>0</v>
      </c>
      <c r="S23" s="792">
        <v>0</v>
      </c>
    </row>
    <row r="24" spans="1:19" ht="19.5">
      <c r="A24" s="182" t="s">
        <v>614</v>
      </c>
      <c r="B24" s="791">
        <v>0</v>
      </c>
      <c r="C24" s="792">
        <v>0</v>
      </c>
      <c r="D24" s="791">
        <v>0</v>
      </c>
      <c r="E24" s="792">
        <v>0</v>
      </c>
      <c r="F24" s="791">
        <v>0</v>
      </c>
      <c r="G24" s="792">
        <v>0</v>
      </c>
      <c r="H24" s="791">
        <v>0</v>
      </c>
      <c r="I24" s="792">
        <v>0</v>
      </c>
      <c r="J24" s="791">
        <v>0</v>
      </c>
      <c r="K24" s="792">
        <v>0</v>
      </c>
      <c r="L24" s="791">
        <v>0</v>
      </c>
      <c r="M24" s="792">
        <v>0</v>
      </c>
      <c r="N24" s="791">
        <v>0</v>
      </c>
      <c r="O24" s="792">
        <v>0</v>
      </c>
      <c r="P24" s="791">
        <v>0</v>
      </c>
      <c r="Q24" s="792">
        <v>0</v>
      </c>
      <c r="R24" s="791">
        <v>0</v>
      </c>
      <c r="S24" s="792">
        <v>0</v>
      </c>
    </row>
    <row r="25" spans="1:19" ht="19.5">
      <c r="A25" s="480" t="s">
        <v>551</v>
      </c>
      <c r="B25" s="791">
        <v>0</v>
      </c>
      <c r="C25" s="792">
        <v>0</v>
      </c>
      <c r="D25" s="791">
        <v>0</v>
      </c>
      <c r="E25" s="792">
        <v>0</v>
      </c>
      <c r="F25" s="791">
        <v>0</v>
      </c>
      <c r="G25" s="792">
        <v>0</v>
      </c>
      <c r="H25" s="791">
        <v>0</v>
      </c>
      <c r="I25" s="792">
        <v>0</v>
      </c>
      <c r="J25" s="791">
        <v>0</v>
      </c>
      <c r="K25" s="792">
        <v>0</v>
      </c>
      <c r="L25" s="791">
        <v>0</v>
      </c>
      <c r="M25" s="792">
        <v>0</v>
      </c>
      <c r="N25" s="791">
        <v>0</v>
      </c>
      <c r="O25" s="792">
        <v>0</v>
      </c>
      <c r="P25" s="791">
        <v>0</v>
      </c>
      <c r="Q25" s="792">
        <v>0</v>
      </c>
      <c r="R25" s="791">
        <v>0</v>
      </c>
      <c r="S25" s="792">
        <v>0</v>
      </c>
    </row>
    <row r="26" spans="1:19" ht="19.5">
      <c r="A26" s="480" t="s">
        <v>568</v>
      </c>
      <c r="B26" s="791">
        <v>11829.108619999999</v>
      </c>
      <c r="C26" s="792">
        <v>2.0475458027491407E-2</v>
      </c>
      <c r="D26" s="791">
        <v>115188.21273999999</v>
      </c>
      <c r="E26" s="792">
        <v>7.3956345059268264E-2</v>
      </c>
      <c r="F26" s="791">
        <v>6313.0789800000002</v>
      </c>
      <c r="G26" s="792">
        <v>2.7788173116622489E-2</v>
      </c>
      <c r="H26" s="791">
        <v>84.213759999999994</v>
      </c>
      <c r="I26" s="792">
        <v>7.0852180832201767E-2</v>
      </c>
      <c r="J26" s="791">
        <v>0</v>
      </c>
      <c r="K26" s="792">
        <v>0</v>
      </c>
      <c r="L26" s="791">
        <v>20184.553050000002</v>
      </c>
      <c r="M26" s="792">
        <v>7.8867667041896447E-2</v>
      </c>
      <c r="N26" s="791">
        <v>0</v>
      </c>
      <c r="O26" s="792">
        <v>0</v>
      </c>
      <c r="P26" s="791">
        <v>119738.67784999999</v>
      </c>
      <c r="Q26" s="792">
        <v>9.6302908550517263E-2</v>
      </c>
      <c r="R26" s="791">
        <v>273337.84499999997</v>
      </c>
      <c r="S26" s="792">
        <v>6.7157951597427337E-2</v>
      </c>
    </row>
    <row r="27" spans="1:19" ht="19.5">
      <c r="A27" s="165" t="s">
        <v>561</v>
      </c>
      <c r="B27" s="791">
        <v>0</v>
      </c>
      <c r="C27" s="792">
        <v>0</v>
      </c>
      <c r="D27" s="791">
        <v>0</v>
      </c>
      <c r="E27" s="792">
        <v>0</v>
      </c>
      <c r="F27" s="791">
        <v>0</v>
      </c>
      <c r="G27" s="792">
        <v>0</v>
      </c>
      <c r="H27" s="791">
        <v>0</v>
      </c>
      <c r="I27" s="792">
        <v>0</v>
      </c>
      <c r="J27" s="791">
        <v>0</v>
      </c>
      <c r="K27" s="792">
        <v>0</v>
      </c>
      <c r="L27" s="791">
        <v>0</v>
      </c>
      <c r="M27" s="792">
        <v>0</v>
      </c>
      <c r="N27" s="791">
        <v>0</v>
      </c>
      <c r="O27" s="792">
        <v>0</v>
      </c>
      <c r="P27" s="791">
        <v>0</v>
      </c>
      <c r="Q27" s="792">
        <v>0</v>
      </c>
      <c r="R27" s="791">
        <v>0</v>
      </c>
      <c r="S27" s="792">
        <v>0</v>
      </c>
    </row>
    <row r="28" spans="1:19" ht="19.5" customHeight="1">
      <c r="A28" s="182" t="s">
        <v>496</v>
      </c>
      <c r="B28" s="791">
        <v>0</v>
      </c>
      <c r="C28" s="792">
        <v>0</v>
      </c>
      <c r="D28" s="791">
        <v>0</v>
      </c>
      <c r="E28" s="792">
        <v>0</v>
      </c>
      <c r="F28" s="791">
        <v>0</v>
      </c>
      <c r="G28" s="792">
        <v>0</v>
      </c>
      <c r="H28" s="791">
        <v>0</v>
      </c>
      <c r="I28" s="792">
        <v>0</v>
      </c>
      <c r="J28" s="791">
        <v>0</v>
      </c>
      <c r="K28" s="792">
        <v>0</v>
      </c>
      <c r="L28" s="791">
        <v>0</v>
      </c>
      <c r="M28" s="792">
        <v>0</v>
      </c>
      <c r="N28" s="791">
        <v>0</v>
      </c>
      <c r="O28" s="792">
        <v>0</v>
      </c>
      <c r="P28" s="791">
        <v>0</v>
      </c>
      <c r="Q28" s="792">
        <v>0</v>
      </c>
      <c r="R28" s="791">
        <v>0</v>
      </c>
      <c r="S28" s="792">
        <v>0</v>
      </c>
    </row>
    <row r="29" spans="1:19" ht="19.5">
      <c r="A29" s="182" t="s">
        <v>834</v>
      </c>
      <c r="B29" s="791">
        <v>0</v>
      </c>
      <c r="C29" s="792">
        <v>0</v>
      </c>
      <c r="D29" s="791">
        <v>0</v>
      </c>
      <c r="E29" s="792">
        <v>0</v>
      </c>
      <c r="F29" s="791">
        <v>0</v>
      </c>
      <c r="G29" s="792">
        <v>0</v>
      </c>
      <c r="H29" s="791">
        <v>0</v>
      </c>
      <c r="I29" s="792">
        <v>0</v>
      </c>
      <c r="J29" s="791">
        <v>0</v>
      </c>
      <c r="K29" s="792">
        <v>0</v>
      </c>
      <c r="L29" s="791">
        <v>0</v>
      </c>
      <c r="M29" s="792">
        <v>0</v>
      </c>
      <c r="N29" s="791">
        <v>0</v>
      </c>
      <c r="O29" s="792">
        <v>0</v>
      </c>
      <c r="P29" s="791">
        <v>0</v>
      </c>
      <c r="Q29" s="792">
        <v>0</v>
      </c>
      <c r="R29" s="791">
        <v>0</v>
      </c>
      <c r="S29" s="792">
        <v>0</v>
      </c>
    </row>
    <row r="30" spans="1:19" ht="18">
      <c r="A30" s="181" t="s">
        <v>615</v>
      </c>
      <c r="B30" s="789">
        <v>622083.87977</v>
      </c>
      <c r="C30" s="790">
        <v>1.0767888586527872</v>
      </c>
      <c r="D30" s="789">
        <v>1678774.5131900001</v>
      </c>
      <c r="E30" s="790">
        <v>1.0778535773831885</v>
      </c>
      <c r="F30" s="789">
        <v>228354.72117999999</v>
      </c>
      <c r="G30" s="790">
        <v>1.0051451192438432</v>
      </c>
      <c r="H30" s="789">
        <v>1249.5008</v>
      </c>
      <c r="I30" s="790">
        <v>1.0512516794355313</v>
      </c>
      <c r="J30" s="789">
        <v>1780.9320500000001</v>
      </c>
      <c r="K30" s="790">
        <v>1.0062234725557926</v>
      </c>
      <c r="L30" s="789">
        <v>256450.98300000001</v>
      </c>
      <c r="M30" s="790">
        <v>1.002038077816692</v>
      </c>
      <c r="N30" s="789">
        <v>206085.37955000001</v>
      </c>
      <c r="O30" s="790">
        <v>1.0032971243723172</v>
      </c>
      <c r="P30" s="789">
        <v>1251261.6258599998</v>
      </c>
      <c r="Q30" s="790">
        <v>1.0063593159005899</v>
      </c>
      <c r="R30" s="789">
        <v>4246041.5353999995</v>
      </c>
      <c r="S30" s="790">
        <v>1.0432344336184374</v>
      </c>
    </row>
    <row r="31" spans="1:19" ht="19.5">
      <c r="A31" s="182" t="s">
        <v>835</v>
      </c>
      <c r="B31" s="791">
        <v>44362.560709999998</v>
      </c>
      <c r="C31" s="792">
        <v>7.6788858652787007E-2</v>
      </c>
      <c r="D31" s="791">
        <v>121258.2156</v>
      </c>
      <c r="E31" s="792">
        <v>7.7853577383188308E-2</v>
      </c>
      <c r="F31" s="791">
        <v>1168.89815</v>
      </c>
      <c r="G31" s="792">
        <v>5.1451192438431619E-3</v>
      </c>
      <c r="H31" s="791">
        <v>60.916919999999998</v>
      </c>
      <c r="I31" s="792">
        <v>5.12516794355313E-2</v>
      </c>
      <c r="J31" s="791">
        <v>11.015030000000001</v>
      </c>
      <c r="K31" s="792">
        <v>6.2234725557924744E-3</v>
      </c>
      <c r="L31" s="791">
        <v>521.60398999999995</v>
      </c>
      <c r="M31" s="792">
        <v>2.0380778166918427E-3</v>
      </c>
      <c r="N31" s="791">
        <v>677.25612999999998</v>
      </c>
      <c r="O31" s="792">
        <v>3.2971243723170958E-3</v>
      </c>
      <c r="P31" s="791">
        <v>7906.8855700000004</v>
      </c>
      <c r="Q31" s="792">
        <v>6.359315900589883E-3</v>
      </c>
      <c r="R31" s="791">
        <v>175967.35209999999</v>
      </c>
      <c r="S31" s="792">
        <v>4.3234433618437484E-2</v>
      </c>
    </row>
    <row r="32" spans="1:19" ht="22.5" customHeight="1">
      <c r="A32" s="407" t="s">
        <v>617</v>
      </c>
      <c r="B32" s="337">
        <v>577721.31905999989</v>
      </c>
      <c r="C32" s="570">
        <v>1</v>
      </c>
      <c r="D32" s="337">
        <v>1557516.2975899999</v>
      </c>
      <c r="E32" s="570">
        <v>1</v>
      </c>
      <c r="F32" s="337">
        <v>227185.82303</v>
      </c>
      <c r="G32" s="570">
        <v>1</v>
      </c>
      <c r="H32" s="337">
        <v>1188.5838799999999</v>
      </c>
      <c r="I32" s="570">
        <v>1</v>
      </c>
      <c r="J32" s="337">
        <v>1769.9170200000001</v>
      </c>
      <c r="K32" s="570">
        <v>1</v>
      </c>
      <c r="L32" s="337">
        <v>255929.37901</v>
      </c>
      <c r="M32" s="570">
        <v>1</v>
      </c>
      <c r="N32" s="337">
        <v>205408.12341999999</v>
      </c>
      <c r="O32" s="570">
        <v>1</v>
      </c>
      <c r="P32" s="337">
        <v>1243354.7402899999</v>
      </c>
      <c r="Q32" s="570">
        <v>1</v>
      </c>
      <c r="R32" s="337">
        <v>4070074.1832999997</v>
      </c>
      <c r="S32" s="570">
        <v>1</v>
      </c>
    </row>
    <row r="33" spans="1:19" ht="19.5">
      <c r="A33" s="165" t="s">
        <v>587</v>
      </c>
      <c r="B33" s="791">
        <v>416.14403000000004</v>
      </c>
      <c r="C33" s="792">
        <v>7.2031967017783009E-4</v>
      </c>
      <c r="D33" s="791">
        <v>1901.63517</v>
      </c>
      <c r="E33" s="792">
        <v>1.2209407843388012E-3</v>
      </c>
      <c r="F33" s="791">
        <v>0</v>
      </c>
      <c r="G33" s="792">
        <v>0</v>
      </c>
      <c r="H33" s="791">
        <v>0</v>
      </c>
      <c r="I33" s="792">
        <v>0</v>
      </c>
      <c r="J33" s="791">
        <v>0</v>
      </c>
      <c r="K33" s="792">
        <v>0</v>
      </c>
      <c r="L33" s="791">
        <v>1008.83759</v>
      </c>
      <c r="M33" s="792">
        <v>3.9418592500104549E-3</v>
      </c>
      <c r="N33" s="791">
        <v>1764.79573</v>
      </c>
      <c r="O33" s="792">
        <v>8.591654996971591E-3</v>
      </c>
      <c r="P33" s="791">
        <v>2976.17</v>
      </c>
      <c r="Q33" s="792">
        <v>2.3936612002668188E-3</v>
      </c>
      <c r="R33" s="791">
        <v>8067.5825199999999</v>
      </c>
      <c r="S33" s="792">
        <v>1.9821708786297446E-3</v>
      </c>
    </row>
    <row r="34" spans="1:19" ht="19.5">
      <c r="A34" s="165" t="s">
        <v>588</v>
      </c>
      <c r="B34" s="791">
        <v>0</v>
      </c>
      <c r="C34" s="792">
        <v>0</v>
      </c>
      <c r="D34" s="791">
        <v>0</v>
      </c>
      <c r="E34" s="792">
        <v>0</v>
      </c>
      <c r="F34" s="791">
        <v>0</v>
      </c>
      <c r="G34" s="792">
        <v>0</v>
      </c>
      <c r="H34" s="791">
        <v>0</v>
      </c>
      <c r="I34" s="792">
        <v>0</v>
      </c>
      <c r="J34" s="791">
        <v>0</v>
      </c>
      <c r="K34" s="792">
        <v>0</v>
      </c>
      <c r="L34" s="791">
        <v>0</v>
      </c>
      <c r="M34" s="792">
        <v>0</v>
      </c>
      <c r="N34" s="791">
        <v>0</v>
      </c>
      <c r="O34" s="792">
        <v>0</v>
      </c>
      <c r="P34" s="791">
        <v>5000.2430599999998</v>
      </c>
      <c r="Q34" s="792">
        <v>4.0215739707830638E-3</v>
      </c>
      <c r="R34" s="791">
        <v>5000.2430599999998</v>
      </c>
      <c r="S34" s="792">
        <v>1.2285385560087808E-3</v>
      </c>
    </row>
    <row r="35" spans="1:19" ht="12.75" customHeight="1">
      <c r="A35" s="37" t="s">
        <v>399</v>
      </c>
    </row>
    <row r="36" spans="1:19" ht="12.75" customHeight="1"/>
    <row r="37" spans="1:19" ht="12.75" customHeight="1">
      <c r="A37" s="72" t="s">
        <v>262</v>
      </c>
    </row>
    <row r="38" spans="1:19" ht="12.75" customHeight="1"/>
    <row r="39" spans="1:19" ht="12.75" customHeight="1"/>
    <row r="40" spans="1:19" ht="12.75" customHeight="1">
      <c r="S40" s="40" t="s">
        <v>305</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63" t="s">
        <v>708</v>
      </c>
      <c r="D1" s="305" t="str">
        <f>Naslovnica!A20</f>
        <v>Srpanj 2018.</v>
      </c>
    </row>
    <row r="2" spans="1:5" ht="12.75" customHeight="1">
      <c r="A2" s="110" t="s">
        <v>1243</v>
      </c>
      <c r="D2" s="109" t="str">
        <f>Naslovnica!A24</f>
        <v>July 2018</v>
      </c>
    </row>
    <row r="3" spans="1:5" ht="12.75" customHeight="1"/>
    <row r="4" spans="1:5" ht="21" customHeight="1">
      <c r="A4" s="914" t="s">
        <v>401</v>
      </c>
      <c r="B4" s="942" t="s">
        <v>1244</v>
      </c>
      <c r="C4" s="942"/>
      <c r="D4" s="942"/>
    </row>
    <row r="5" spans="1:5" ht="15" customHeight="1">
      <c r="A5" s="941"/>
      <c r="B5" s="318" t="str">
        <f>Naslovnica!A20</f>
        <v>Srpanj 2018.</v>
      </c>
      <c r="C5" s="320" t="str">
        <f>'5 Tablica 3,4'!A8</f>
        <v>Lipanj 2018.</v>
      </c>
      <c r="D5" s="907" t="s">
        <v>402</v>
      </c>
    </row>
    <row r="6" spans="1:5" ht="15" customHeight="1">
      <c r="A6" s="941"/>
      <c r="B6" s="321" t="str">
        <f>Naslovnica!A24</f>
        <v>July 2018</v>
      </c>
      <c r="C6" s="322" t="str">
        <f>'5 Tablica 3,4'!B8</f>
        <v>June 2018</v>
      </c>
      <c r="D6" s="943"/>
    </row>
    <row r="7" spans="1:5" ht="45" customHeight="1">
      <c r="A7" s="340" t="s">
        <v>403</v>
      </c>
      <c r="B7" s="183">
        <v>30423</v>
      </c>
      <c r="C7" s="183">
        <v>30440</v>
      </c>
      <c r="D7" s="184">
        <v>-5.5847568988173454E-4</v>
      </c>
      <c r="E7" s="84"/>
    </row>
    <row r="8" spans="1:5" ht="2.25" customHeight="1">
      <c r="B8" s="183"/>
      <c r="C8" s="183"/>
      <c r="D8" s="184"/>
    </row>
    <row r="9" spans="1:5" ht="45" customHeight="1">
      <c r="A9" s="340" t="s">
        <v>404</v>
      </c>
      <c r="B9" s="183">
        <v>927684.93040000019</v>
      </c>
      <c r="C9" s="183">
        <v>920476.68841000006</v>
      </c>
      <c r="D9" s="184">
        <v>7.830988096451847E-3</v>
      </c>
      <c r="E9" s="84"/>
    </row>
    <row r="10" spans="1:5" ht="2.25" customHeight="1">
      <c r="B10" s="183"/>
      <c r="C10" s="183"/>
      <c r="D10" s="184"/>
    </row>
    <row r="11" spans="1:5" ht="45" customHeight="1">
      <c r="A11" s="340" t="s">
        <v>405</v>
      </c>
      <c r="B11" s="183">
        <v>862503.18229999999</v>
      </c>
      <c r="C11" s="183">
        <v>849252.15475999995</v>
      </c>
      <c r="D11" s="184">
        <v>1.5603172115288657E-2</v>
      </c>
    </row>
    <row r="12" spans="1:5" ht="12.75" customHeight="1">
      <c r="A12" s="46" t="s">
        <v>406</v>
      </c>
    </row>
    <row r="13" spans="1:5" ht="12.75" customHeight="1">
      <c r="A13" s="50" t="s">
        <v>407</v>
      </c>
    </row>
    <row r="14" spans="1:5" ht="12.75" customHeight="1"/>
    <row r="15" spans="1:5" ht="12.75" customHeight="1"/>
    <row r="16" spans="1:5" ht="12.75" customHeight="1">
      <c r="A16" s="74" t="s">
        <v>262</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4" t="s">
        <v>709</v>
      </c>
      <c r="G1" s="461" t="s">
        <v>143</v>
      </c>
      <c r="J1" s="305" t="s">
        <v>1423</v>
      </c>
    </row>
    <row r="2" spans="1:11">
      <c r="A2" s="108" t="s">
        <v>710</v>
      </c>
      <c r="G2" s="114" t="s">
        <v>144</v>
      </c>
      <c r="J2" s="109" t="s">
        <v>1424</v>
      </c>
    </row>
    <row r="3" spans="1:11" ht="12.75" customHeight="1"/>
    <row r="4" spans="1:11" ht="12.75" customHeight="1"/>
    <row r="5" spans="1:11" ht="27.75" customHeight="1">
      <c r="A5" s="306"/>
      <c r="B5" s="307"/>
      <c r="C5" s="307" t="s">
        <v>1408</v>
      </c>
      <c r="D5" s="307"/>
      <c r="E5" s="308"/>
      <c r="F5" s="307" t="s">
        <v>1392</v>
      </c>
      <c r="G5" s="308"/>
      <c r="H5" s="923" t="s">
        <v>1193</v>
      </c>
      <c r="I5" s="924"/>
      <c r="J5" s="924"/>
    </row>
    <row r="6" spans="1:11" ht="27.75" customHeight="1">
      <c r="A6" s="306"/>
      <c r="B6" s="308"/>
      <c r="C6" s="342" t="s">
        <v>1409</v>
      </c>
      <c r="D6" s="308"/>
      <c r="E6" s="308"/>
      <c r="F6" s="342" t="s">
        <v>1393</v>
      </c>
      <c r="G6" s="308"/>
      <c r="H6" s="925" t="s">
        <v>841</v>
      </c>
      <c r="I6" s="925"/>
      <c r="J6" s="309" t="s">
        <v>840</v>
      </c>
    </row>
    <row r="7" spans="1:11" ht="30" customHeight="1">
      <c r="A7" s="310" t="s">
        <v>393</v>
      </c>
      <c r="B7" s="310" t="s">
        <v>394</v>
      </c>
      <c r="C7" s="310" t="s">
        <v>395</v>
      </c>
      <c r="D7" s="310" t="s">
        <v>396</v>
      </c>
      <c r="E7" s="310" t="s">
        <v>394</v>
      </c>
      <c r="F7" s="310" t="s">
        <v>395</v>
      </c>
      <c r="G7" s="310" t="s">
        <v>396</v>
      </c>
      <c r="H7" s="310" t="s">
        <v>394</v>
      </c>
      <c r="I7" s="310" t="s">
        <v>395</v>
      </c>
      <c r="J7" s="310" t="s">
        <v>396</v>
      </c>
    </row>
    <row r="8" spans="1:11" ht="12.75" customHeight="1">
      <c r="A8" s="138" t="s">
        <v>30</v>
      </c>
      <c r="B8" s="744">
        <v>3</v>
      </c>
      <c r="C8" s="744">
        <v>3</v>
      </c>
      <c r="D8" s="744">
        <v>6</v>
      </c>
      <c r="E8" s="745">
        <v>2</v>
      </c>
      <c r="F8" s="745">
        <v>2</v>
      </c>
      <c r="G8" s="744">
        <v>4</v>
      </c>
      <c r="H8" s="744">
        <v>1</v>
      </c>
      <c r="I8" s="744">
        <v>1</v>
      </c>
      <c r="J8" s="748">
        <v>0.5</v>
      </c>
      <c r="K8" s="84"/>
    </row>
    <row r="9" spans="1:11" ht="12.75" customHeight="1">
      <c r="A9" s="138" t="s">
        <v>31</v>
      </c>
      <c r="B9" s="744">
        <v>121</v>
      </c>
      <c r="C9" s="744">
        <v>100</v>
      </c>
      <c r="D9" s="744">
        <v>221</v>
      </c>
      <c r="E9" s="745">
        <v>113</v>
      </c>
      <c r="F9" s="745">
        <v>97</v>
      </c>
      <c r="G9" s="744">
        <v>210</v>
      </c>
      <c r="H9" s="744">
        <v>8</v>
      </c>
      <c r="I9" s="744">
        <v>3</v>
      </c>
      <c r="J9" s="748">
        <v>5.2380952380952417E-2</v>
      </c>
      <c r="K9" s="84"/>
    </row>
    <row r="10" spans="1:11" ht="12.75" customHeight="1">
      <c r="A10" s="138" t="s">
        <v>32</v>
      </c>
      <c r="B10" s="744">
        <v>671</v>
      </c>
      <c r="C10" s="744">
        <v>667</v>
      </c>
      <c r="D10" s="744">
        <v>1338</v>
      </c>
      <c r="E10" s="745">
        <v>678</v>
      </c>
      <c r="F10" s="745">
        <v>665</v>
      </c>
      <c r="G10" s="744">
        <v>1343</v>
      </c>
      <c r="H10" s="744">
        <v>-7</v>
      </c>
      <c r="I10" s="744">
        <v>2</v>
      </c>
      <c r="J10" s="748">
        <v>-3.7230081906179935E-3</v>
      </c>
    </row>
    <row r="11" spans="1:11" ht="12.75" customHeight="1">
      <c r="A11" s="138" t="s">
        <v>33</v>
      </c>
      <c r="B11" s="744">
        <v>1656</v>
      </c>
      <c r="C11" s="744">
        <v>1739</v>
      </c>
      <c r="D11" s="744">
        <v>3395</v>
      </c>
      <c r="E11" s="745">
        <v>1653</v>
      </c>
      <c r="F11" s="745">
        <v>1792</v>
      </c>
      <c r="G11" s="744">
        <v>3445</v>
      </c>
      <c r="H11" s="744">
        <v>3</v>
      </c>
      <c r="I11" s="744">
        <v>-53</v>
      </c>
      <c r="J11" s="748">
        <v>-1.4513788098693747E-2</v>
      </c>
    </row>
    <row r="12" spans="1:11" ht="12.75" customHeight="1">
      <c r="A12" s="138" t="s">
        <v>34</v>
      </c>
      <c r="B12" s="744">
        <v>2394</v>
      </c>
      <c r="C12" s="744">
        <v>2624</v>
      </c>
      <c r="D12" s="744">
        <v>5018</v>
      </c>
      <c r="E12" s="745">
        <v>2405</v>
      </c>
      <c r="F12" s="745">
        <v>2617</v>
      </c>
      <c r="G12" s="744">
        <v>5022</v>
      </c>
      <c r="H12" s="744">
        <v>-11</v>
      </c>
      <c r="I12" s="744">
        <v>7</v>
      </c>
      <c r="J12" s="748">
        <v>-7.9649542015136632E-4</v>
      </c>
    </row>
    <row r="13" spans="1:11" ht="12.75" customHeight="1">
      <c r="A13" s="138" t="s">
        <v>35</v>
      </c>
      <c r="B13" s="744">
        <v>2985</v>
      </c>
      <c r="C13" s="744">
        <v>2796</v>
      </c>
      <c r="D13" s="744">
        <v>5781</v>
      </c>
      <c r="E13" s="745">
        <v>2930</v>
      </c>
      <c r="F13" s="745">
        <v>2767</v>
      </c>
      <c r="G13" s="744">
        <v>5697</v>
      </c>
      <c r="H13" s="744">
        <v>55</v>
      </c>
      <c r="I13" s="744">
        <v>29</v>
      </c>
      <c r="J13" s="748">
        <v>1.4744602422327446E-2</v>
      </c>
    </row>
    <row r="14" spans="1:11" ht="12.75" customHeight="1">
      <c r="A14" s="138" t="s">
        <v>36</v>
      </c>
      <c r="B14" s="744">
        <v>2659</v>
      </c>
      <c r="C14" s="744">
        <v>2337</v>
      </c>
      <c r="D14" s="744">
        <v>4996</v>
      </c>
      <c r="E14" s="745">
        <v>2617</v>
      </c>
      <c r="F14" s="745">
        <v>2299</v>
      </c>
      <c r="G14" s="744">
        <v>4916</v>
      </c>
      <c r="H14" s="744">
        <v>42</v>
      </c>
      <c r="I14" s="744">
        <v>38</v>
      </c>
      <c r="J14" s="748">
        <v>1.6273393002441017E-2</v>
      </c>
    </row>
    <row r="15" spans="1:11" ht="12.75" customHeight="1">
      <c r="A15" s="138" t="s">
        <v>139</v>
      </c>
      <c r="B15" s="744">
        <v>4029</v>
      </c>
      <c r="C15" s="744">
        <v>3274</v>
      </c>
      <c r="D15" s="744">
        <v>7303</v>
      </c>
      <c r="E15" s="745">
        <v>4002</v>
      </c>
      <c r="F15" s="745">
        <v>3287</v>
      </c>
      <c r="G15" s="744">
        <v>7289</v>
      </c>
      <c r="H15" s="744">
        <v>27</v>
      </c>
      <c r="I15" s="744">
        <v>-13</v>
      </c>
      <c r="J15" s="748">
        <v>1.9207024283165453E-3</v>
      </c>
    </row>
    <row r="16" spans="1:11" ht="12.75" customHeight="1">
      <c r="A16" s="138" t="s">
        <v>140</v>
      </c>
      <c r="B16" s="744">
        <v>1436</v>
      </c>
      <c r="C16" s="744">
        <v>794</v>
      </c>
      <c r="D16" s="744">
        <v>2230</v>
      </c>
      <c r="E16" s="745">
        <v>1439</v>
      </c>
      <c r="F16" s="745">
        <v>779</v>
      </c>
      <c r="G16" s="744">
        <v>2218</v>
      </c>
      <c r="H16" s="744">
        <v>-3</v>
      </c>
      <c r="I16" s="744">
        <v>15</v>
      </c>
      <c r="J16" s="748">
        <v>5.4102795311090635E-3</v>
      </c>
    </row>
    <row r="17" spans="1:11" ht="12.75" customHeight="1">
      <c r="A17" s="138" t="s">
        <v>141</v>
      </c>
      <c r="B17" s="744">
        <v>120</v>
      </c>
      <c r="C17" s="744">
        <v>31</v>
      </c>
      <c r="D17" s="744">
        <v>151</v>
      </c>
      <c r="E17" s="744">
        <v>114</v>
      </c>
      <c r="F17" s="744">
        <v>31</v>
      </c>
      <c r="G17" s="744">
        <v>145</v>
      </c>
      <c r="H17" s="744">
        <v>6</v>
      </c>
      <c r="I17" s="744">
        <v>0</v>
      </c>
      <c r="J17" s="748">
        <v>4.1379310344827669E-2</v>
      </c>
    </row>
    <row r="18" spans="1:11" ht="12.75" customHeight="1">
      <c r="A18" s="138" t="s">
        <v>142</v>
      </c>
      <c r="B18" s="744">
        <v>0</v>
      </c>
      <c r="C18" s="744">
        <v>1</v>
      </c>
      <c r="D18" s="744">
        <v>1</v>
      </c>
      <c r="E18" s="744">
        <v>0</v>
      </c>
      <c r="F18" s="744">
        <v>1</v>
      </c>
      <c r="G18" s="744">
        <v>1</v>
      </c>
      <c r="H18" s="744">
        <v>0</v>
      </c>
      <c r="I18" s="744">
        <v>0</v>
      </c>
      <c r="J18" s="748">
        <v>0</v>
      </c>
    </row>
    <row r="19" spans="1:11" ht="26.25" customHeight="1">
      <c r="A19" s="589" t="s">
        <v>890</v>
      </c>
      <c r="B19" s="746">
        <v>16074</v>
      </c>
      <c r="C19" s="746">
        <v>14366</v>
      </c>
      <c r="D19" s="746">
        <v>30440</v>
      </c>
      <c r="E19" s="746">
        <v>15953</v>
      </c>
      <c r="F19" s="746">
        <v>14337</v>
      </c>
      <c r="G19" s="746">
        <v>30290</v>
      </c>
      <c r="H19" s="746">
        <v>121</v>
      </c>
      <c r="I19" s="746">
        <v>29</v>
      </c>
      <c r="J19" s="749">
        <v>4.9521294156487095E-3</v>
      </c>
    </row>
    <row r="20" spans="1:11" ht="12.75" customHeight="1">
      <c r="A20" s="36" t="s">
        <v>409</v>
      </c>
    </row>
    <row r="21" spans="1:11" ht="12.75" customHeight="1"/>
    <row r="22" spans="1:11" ht="12.75" customHeight="1"/>
    <row r="23" spans="1:11" ht="14.25" customHeight="1">
      <c r="A23" s="462" t="s">
        <v>1425</v>
      </c>
    </row>
    <row r="24" spans="1:11" ht="13.5" customHeight="1">
      <c r="A24" s="115" t="s">
        <v>1426</v>
      </c>
    </row>
    <row r="25" spans="1:11" ht="12.75" customHeight="1"/>
    <row r="26" spans="1:11" ht="12.75" customHeight="1">
      <c r="A26" s="569"/>
      <c r="B26" s="569"/>
      <c r="C26" s="569"/>
      <c r="D26" s="569"/>
      <c r="E26" s="569"/>
      <c r="F26" s="569"/>
      <c r="G26" s="569"/>
      <c r="H26" s="569"/>
      <c r="I26" s="569"/>
      <c r="J26" s="569"/>
    </row>
    <row r="27" spans="1:11" ht="12.75" customHeight="1">
      <c r="A27" s="569"/>
      <c r="B27" s="569"/>
      <c r="C27" s="569"/>
      <c r="D27" s="569"/>
      <c r="E27" s="569"/>
      <c r="F27" s="569"/>
      <c r="G27" s="569"/>
      <c r="H27" s="569"/>
      <c r="I27" s="569"/>
      <c r="J27" s="569"/>
      <c r="K27" s="84"/>
    </row>
    <row r="28" spans="1:11" ht="12.75" customHeight="1">
      <c r="A28" s="569"/>
      <c r="B28" s="569"/>
      <c r="C28" s="569"/>
      <c r="D28" s="569"/>
      <c r="E28" s="569"/>
      <c r="F28" s="569"/>
      <c r="G28" s="569"/>
      <c r="H28" s="569"/>
      <c r="I28" s="569"/>
      <c r="J28" s="569"/>
      <c r="K28" s="84"/>
    </row>
    <row r="29" spans="1:11" ht="12.75" customHeight="1">
      <c r="A29" s="569"/>
      <c r="B29" s="569"/>
      <c r="C29" s="569"/>
      <c r="D29" s="569"/>
      <c r="E29" s="569"/>
      <c r="F29" s="569"/>
      <c r="G29" s="569"/>
      <c r="H29" s="569"/>
      <c r="I29" s="569"/>
      <c r="J29" s="569"/>
      <c r="K29" s="84"/>
    </row>
    <row r="30" spans="1:11" ht="12.75" customHeight="1">
      <c r="A30" s="569"/>
      <c r="B30" s="569"/>
      <c r="C30" s="569"/>
      <c r="D30" s="569"/>
      <c r="E30" s="569"/>
      <c r="F30" s="569"/>
      <c r="G30" s="569"/>
      <c r="H30" s="569"/>
      <c r="I30" s="569"/>
      <c r="J30" s="569"/>
      <c r="K30" s="75"/>
    </row>
    <row r="31" spans="1:11" ht="12.75" customHeight="1">
      <c r="A31" s="569"/>
      <c r="B31" s="569"/>
      <c r="C31" s="569"/>
      <c r="D31" s="569"/>
      <c r="E31" s="569"/>
      <c r="F31" s="569"/>
      <c r="G31" s="569"/>
      <c r="H31" s="569"/>
      <c r="I31" s="569"/>
      <c r="J31" s="569"/>
    </row>
    <row r="32" spans="1:11" ht="12.75" customHeight="1">
      <c r="A32" s="569"/>
      <c r="B32" s="569"/>
      <c r="C32" s="569"/>
      <c r="D32" s="569"/>
      <c r="E32" s="569"/>
      <c r="F32" s="569"/>
      <c r="G32" s="569"/>
      <c r="H32" s="569"/>
      <c r="I32" s="569"/>
      <c r="J32" s="569"/>
    </row>
    <row r="33" spans="1:10" ht="12.75" customHeight="1">
      <c r="A33" s="569"/>
      <c r="B33" s="569"/>
      <c r="C33" s="569"/>
      <c r="D33" s="569"/>
      <c r="E33" s="569"/>
      <c r="F33" s="569"/>
      <c r="G33" s="569"/>
      <c r="H33" s="569"/>
      <c r="I33" s="569"/>
      <c r="J33" s="569"/>
    </row>
    <row r="34" spans="1:10" ht="12.75" customHeight="1">
      <c r="A34" s="569"/>
      <c r="B34" s="569"/>
      <c r="C34" s="569"/>
      <c r="D34" s="569"/>
      <c r="E34" s="569"/>
      <c r="F34" s="569"/>
      <c r="G34" s="569"/>
      <c r="H34" s="569"/>
      <c r="I34" s="569"/>
      <c r="J34" s="569"/>
    </row>
    <row r="35" spans="1:10" ht="12.75" customHeight="1">
      <c r="A35" s="569"/>
      <c r="B35" s="569"/>
      <c r="C35" s="569"/>
      <c r="D35" s="569"/>
      <c r="E35" s="569"/>
      <c r="F35" s="569"/>
      <c r="G35" s="569"/>
      <c r="H35" s="569"/>
      <c r="I35" s="569"/>
      <c r="J35" s="569"/>
    </row>
    <row r="36" spans="1:10" ht="12.75" customHeight="1">
      <c r="A36" s="569"/>
      <c r="B36" s="569"/>
      <c r="C36" s="569"/>
      <c r="D36" s="569"/>
      <c r="E36" s="569"/>
      <c r="F36" s="569"/>
      <c r="G36" s="569"/>
      <c r="H36" s="569"/>
      <c r="I36" s="569"/>
      <c r="J36" s="569"/>
    </row>
    <row r="37" spans="1:10" ht="12.75" customHeight="1">
      <c r="A37" s="569"/>
      <c r="B37" s="569"/>
      <c r="C37" s="569"/>
      <c r="D37" s="569"/>
      <c r="E37" s="569"/>
      <c r="F37" s="569"/>
      <c r="G37" s="569"/>
      <c r="H37" s="569"/>
      <c r="I37" s="569"/>
      <c r="J37" s="569"/>
    </row>
    <row r="38" spans="1:10" ht="12.75" customHeight="1">
      <c r="A38" s="569"/>
      <c r="B38" s="569"/>
      <c r="C38" s="569"/>
      <c r="D38" s="569"/>
      <c r="E38" s="569"/>
      <c r="F38" s="569"/>
      <c r="G38" s="569"/>
      <c r="H38" s="569"/>
      <c r="I38" s="569"/>
      <c r="J38" s="569"/>
    </row>
    <row r="39" spans="1:10" ht="12.75" customHeight="1">
      <c r="A39" s="569"/>
      <c r="B39" s="569"/>
      <c r="C39" s="569"/>
      <c r="D39" s="569"/>
      <c r="E39" s="569"/>
      <c r="F39" s="569"/>
      <c r="G39" s="569"/>
      <c r="H39" s="569"/>
      <c r="I39" s="569"/>
      <c r="J39" s="569"/>
    </row>
    <row r="40" spans="1:10" ht="12.75" customHeight="1">
      <c r="A40" s="569"/>
      <c r="B40" s="569"/>
      <c r="C40" s="569"/>
      <c r="D40" s="569"/>
      <c r="E40" s="569"/>
      <c r="F40" s="569"/>
      <c r="G40" s="569"/>
      <c r="H40" s="569"/>
      <c r="I40" s="569"/>
      <c r="J40" s="569"/>
    </row>
    <row r="41" spans="1:10" ht="12.75" customHeight="1">
      <c r="A41" s="569"/>
      <c r="B41" s="569"/>
      <c r="C41" s="569"/>
      <c r="D41" s="569"/>
      <c r="E41" s="569"/>
      <c r="F41" s="569"/>
      <c r="G41" s="569"/>
      <c r="H41" s="569"/>
      <c r="I41" s="569"/>
      <c r="J41" s="569"/>
    </row>
    <row r="42" spans="1:10" ht="12.75" customHeight="1">
      <c r="A42" s="569"/>
      <c r="B42" s="569"/>
      <c r="C42" s="569"/>
      <c r="D42" s="569"/>
      <c r="E42" s="569"/>
      <c r="F42" s="569"/>
      <c r="G42" s="569"/>
      <c r="H42" s="569"/>
      <c r="I42" s="569"/>
      <c r="J42" s="569"/>
    </row>
    <row r="43" spans="1:10" ht="12.75" customHeight="1">
      <c r="A43" s="569"/>
      <c r="B43" s="569"/>
      <c r="C43" s="569"/>
      <c r="D43" s="569"/>
      <c r="E43" s="569"/>
      <c r="F43" s="569"/>
      <c r="G43" s="569"/>
      <c r="H43" s="569"/>
      <c r="I43" s="569"/>
      <c r="J43" s="569"/>
    </row>
    <row r="44" spans="1:10" ht="12.75" customHeight="1">
      <c r="A44" s="569"/>
      <c r="B44" s="569"/>
      <c r="C44" s="569"/>
      <c r="D44" s="569"/>
      <c r="E44" s="569"/>
      <c r="F44" s="569"/>
      <c r="G44" s="569"/>
      <c r="H44" s="569"/>
      <c r="I44" s="569"/>
      <c r="J44" s="569"/>
    </row>
    <row r="45" spans="1:10" ht="12.75" customHeight="1">
      <c r="A45" s="569"/>
      <c r="B45" s="569"/>
      <c r="C45" s="569"/>
      <c r="D45" s="569"/>
      <c r="E45" s="569"/>
      <c r="F45" s="569"/>
      <c r="G45" s="569"/>
      <c r="H45" s="569"/>
      <c r="I45" s="569"/>
      <c r="J45" s="569"/>
    </row>
    <row r="46" spans="1:10" ht="12.75" customHeight="1">
      <c r="A46" s="569"/>
      <c r="B46" s="569"/>
      <c r="C46" s="569"/>
      <c r="D46" s="569"/>
      <c r="E46" s="569"/>
      <c r="F46" s="569"/>
      <c r="G46" s="569"/>
      <c r="H46" s="569"/>
      <c r="I46" s="569"/>
      <c r="J46" s="569"/>
    </row>
    <row r="47" spans="1:10" ht="12.75" customHeight="1">
      <c r="A47" s="569"/>
      <c r="B47" s="569"/>
      <c r="C47" s="569"/>
      <c r="D47" s="569"/>
      <c r="E47" s="569"/>
      <c r="F47" s="569"/>
      <c r="G47" s="569"/>
      <c r="H47" s="569"/>
      <c r="I47" s="569"/>
      <c r="J47" s="569"/>
    </row>
    <row r="48" spans="1:10" ht="12.75" customHeight="1">
      <c r="A48" s="569"/>
      <c r="B48" s="569"/>
      <c r="C48" s="569"/>
      <c r="D48" s="569"/>
      <c r="E48" s="569"/>
      <c r="F48" s="569"/>
      <c r="G48" s="569"/>
      <c r="H48" s="569"/>
      <c r="I48" s="569"/>
      <c r="J48" s="569"/>
    </row>
    <row r="49" spans="1:10" ht="12.75" customHeight="1">
      <c r="A49" s="569"/>
      <c r="B49" s="569"/>
      <c r="C49" s="569"/>
      <c r="D49" s="569"/>
      <c r="E49" s="569"/>
      <c r="F49" s="569"/>
      <c r="G49" s="569"/>
      <c r="H49" s="569"/>
      <c r="I49" s="569"/>
      <c r="J49" s="569"/>
    </row>
    <row r="50" spans="1:10" ht="12.75" customHeight="1">
      <c r="A50" s="569"/>
      <c r="B50" s="569"/>
      <c r="C50" s="569"/>
      <c r="D50" s="569"/>
      <c r="E50" s="569"/>
      <c r="F50" s="569"/>
      <c r="G50" s="569"/>
      <c r="H50" s="569"/>
      <c r="I50" s="569"/>
      <c r="J50" s="569"/>
    </row>
    <row r="51" spans="1:10" ht="12.75" customHeight="1">
      <c r="A51" s="569"/>
      <c r="B51" s="569"/>
      <c r="C51" s="569"/>
      <c r="D51" s="569"/>
      <c r="E51" s="569"/>
      <c r="F51" s="569"/>
      <c r="G51" s="569"/>
      <c r="H51" s="569"/>
      <c r="I51" s="569"/>
      <c r="J51" s="569"/>
    </row>
    <row r="52" spans="1:10" ht="12.75" customHeight="1">
      <c r="A52" s="569"/>
      <c r="B52" s="569"/>
      <c r="C52" s="569"/>
      <c r="D52" s="569"/>
      <c r="E52" s="569"/>
      <c r="F52" s="569"/>
      <c r="G52" s="569"/>
      <c r="H52" s="569"/>
      <c r="I52" s="569"/>
      <c r="J52" s="569"/>
    </row>
    <row r="53" spans="1:10" ht="12.75" customHeight="1">
      <c r="A53" s="569"/>
      <c r="B53" s="569"/>
      <c r="C53" s="569"/>
      <c r="D53" s="569"/>
      <c r="E53" s="569"/>
      <c r="F53" s="569"/>
      <c r="G53" s="569"/>
      <c r="H53" s="569"/>
      <c r="I53" s="569"/>
      <c r="J53" s="569"/>
    </row>
    <row r="54" spans="1:10" ht="12.75" customHeight="1">
      <c r="A54" s="569"/>
      <c r="B54" s="569"/>
      <c r="C54" s="569"/>
      <c r="D54" s="569"/>
      <c r="E54" s="569"/>
      <c r="F54" s="569"/>
      <c r="G54" s="569"/>
      <c r="H54" s="569"/>
      <c r="I54" s="569"/>
      <c r="J54" s="569"/>
    </row>
    <row r="55" spans="1:10" ht="12.75" customHeight="1">
      <c r="A55" s="569"/>
      <c r="B55" s="569"/>
      <c r="C55" s="569"/>
      <c r="D55" s="569"/>
      <c r="E55" s="569"/>
      <c r="F55" s="569"/>
      <c r="G55" s="569"/>
      <c r="H55" s="569"/>
      <c r="I55" s="569"/>
      <c r="J55" s="569"/>
    </row>
    <row r="56" spans="1:10" ht="12.75" customHeight="1">
      <c r="A56" s="569"/>
      <c r="B56" s="569"/>
      <c r="C56" s="569"/>
      <c r="D56" s="569"/>
      <c r="E56" s="569"/>
      <c r="F56" s="569"/>
      <c r="G56" s="569"/>
      <c r="H56" s="569"/>
      <c r="I56" s="569"/>
      <c r="J56" s="569"/>
    </row>
    <row r="57" spans="1:10" ht="12.75" customHeight="1">
      <c r="A57" s="569"/>
      <c r="B57" s="569"/>
      <c r="C57" s="569"/>
      <c r="D57" s="569"/>
      <c r="E57" s="569"/>
      <c r="F57" s="569"/>
      <c r="G57" s="569"/>
      <c r="H57" s="569"/>
      <c r="I57" s="569"/>
      <c r="J57" s="569"/>
    </row>
    <row r="58" spans="1:10" ht="12.75" customHeight="1">
      <c r="A58" s="569"/>
      <c r="B58" s="569"/>
      <c r="C58" s="569"/>
      <c r="D58" s="569"/>
      <c r="E58" s="569"/>
      <c r="F58" s="569"/>
      <c r="G58" s="569"/>
      <c r="H58" s="569"/>
      <c r="I58" s="569"/>
      <c r="J58" s="569"/>
    </row>
    <row r="59" spans="1:10" ht="12.75" customHeight="1">
      <c r="A59" s="569"/>
      <c r="B59" s="569"/>
      <c r="C59" s="569"/>
      <c r="D59" s="569"/>
      <c r="E59" s="569"/>
      <c r="F59" s="569"/>
      <c r="G59" s="569"/>
      <c r="H59" s="569"/>
      <c r="I59" s="569"/>
      <c r="J59" s="569"/>
    </row>
    <row r="60" spans="1:10" ht="12.75" customHeight="1">
      <c r="A60" s="569"/>
      <c r="B60" s="569"/>
      <c r="C60" s="569"/>
      <c r="D60" s="569"/>
      <c r="E60" s="569"/>
      <c r="F60" s="569"/>
      <c r="G60" s="569"/>
      <c r="H60" s="569"/>
      <c r="I60" s="569"/>
      <c r="J60" s="569"/>
    </row>
    <row r="61" spans="1:10" ht="12.75" customHeight="1">
      <c r="A61" s="569"/>
      <c r="B61" s="569"/>
      <c r="C61" s="569"/>
      <c r="D61" s="569"/>
      <c r="E61" s="569"/>
      <c r="F61" s="569"/>
      <c r="G61" s="569"/>
      <c r="H61" s="569"/>
      <c r="I61" s="569"/>
      <c r="J61" s="569"/>
    </row>
    <row r="62" spans="1:10" ht="12.75" customHeight="1">
      <c r="A62" s="569"/>
      <c r="B62" s="569"/>
      <c r="C62" s="569"/>
      <c r="D62" s="569"/>
      <c r="E62" s="569"/>
      <c r="F62" s="569"/>
      <c r="G62" s="569"/>
      <c r="H62" s="569"/>
      <c r="I62" s="569"/>
      <c r="J62" s="569"/>
    </row>
    <row r="63" spans="1:10" ht="12.75" customHeight="1">
      <c r="A63" s="569"/>
      <c r="B63" s="569"/>
      <c r="C63" s="569"/>
      <c r="D63" s="569"/>
      <c r="E63" s="569"/>
      <c r="F63" s="569"/>
      <c r="G63" s="569"/>
      <c r="H63" s="569"/>
      <c r="I63" s="569"/>
      <c r="J63" s="569"/>
    </row>
    <row r="64" spans="1:10" ht="12.75" customHeight="1">
      <c r="A64" s="569"/>
      <c r="B64" s="569"/>
      <c r="C64" s="569"/>
      <c r="D64" s="569"/>
      <c r="E64" s="569"/>
      <c r="F64" s="569"/>
      <c r="G64" s="569"/>
      <c r="H64" s="569"/>
      <c r="I64" s="569"/>
      <c r="J64" s="569"/>
    </row>
    <row r="65" spans="1:10" ht="12.75" customHeight="1">
      <c r="A65" s="569"/>
      <c r="B65" s="569"/>
      <c r="C65" s="569"/>
      <c r="D65" s="569"/>
      <c r="E65" s="569"/>
      <c r="F65" s="569"/>
      <c r="G65" s="569"/>
      <c r="H65" s="569"/>
      <c r="I65" s="569"/>
      <c r="J65" s="569"/>
    </row>
    <row r="66" spans="1:10" ht="12.75" customHeight="1">
      <c r="A66" s="569"/>
      <c r="B66" s="569"/>
      <c r="C66" s="569"/>
      <c r="D66" s="569"/>
      <c r="E66" s="569"/>
      <c r="F66" s="569"/>
      <c r="G66" s="569"/>
      <c r="H66" s="569"/>
      <c r="I66" s="569"/>
      <c r="J66" s="569"/>
    </row>
    <row r="67" spans="1:10" ht="12.75" customHeight="1">
      <c r="A67" s="36" t="s">
        <v>409</v>
      </c>
    </row>
    <row r="68" spans="1:10" ht="12.75" customHeight="1"/>
    <row r="69" spans="1:10" ht="12.75" customHeight="1"/>
    <row r="70" spans="1:10" ht="12.75" customHeight="1">
      <c r="A70" s="73" t="s">
        <v>262</v>
      </c>
    </row>
    <row r="71" spans="1:10" ht="12.75" customHeight="1"/>
    <row r="73" spans="1:10">
      <c r="J73" s="21" t="s">
        <v>306</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5" t="s">
        <v>129</v>
      </c>
    </row>
    <row r="4" spans="1:1">
      <c r="A4" s="2"/>
    </row>
    <row r="5" spans="1:1">
      <c r="A5" s="70" t="s">
        <v>756</v>
      </c>
    </row>
    <row r="6" spans="1:1">
      <c r="A6" s="71" t="s">
        <v>6</v>
      </c>
    </row>
    <row r="7" spans="1:1">
      <c r="A7" s="70" t="s">
        <v>757</v>
      </c>
    </row>
    <row r="8" spans="1:1">
      <c r="A8" s="107" t="s">
        <v>665</v>
      </c>
    </row>
    <row r="9" spans="1:1">
      <c r="A9" s="70" t="s">
        <v>7</v>
      </c>
    </row>
    <row r="10" spans="1:1">
      <c r="A10" s="71" t="s">
        <v>8</v>
      </c>
    </row>
    <row r="11" spans="1:1">
      <c r="A11" s="70" t="s">
        <v>758</v>
      </c>
    </row>
    <row r="12" spans="1:1">
      <c r="A12" s="107" t="s">
        <v>759</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760</v>
      </c>
    </row>
    <row r="28" spans="1:1">
      <c r="A28" s="107" t="s">
        <v>761</v>
      </c>
    </row>
    <row r="29" spans="1:1">
      <c r="A29" s="70" t="s">
        <v>762</v>
      </c>
    </row>
    <row r="30" spans="1:1">
      <c r="A30" s="107" t="s">
        <v>763</v>
      </c>
    </row>
    <row r="31" spans="1:1">
      <c r="A31" s="70" t="s">
        <v>23</v>
      </c>
    </row>
    <row r="32" spans="1:1">
      <c r="A32" s="107" t="s">
        <v>24</v>
      </c>
    </row>
    <row r="33" spans="1:2">
      <c r="A33" s="90" t="s">
        <v>694</v>
      </c>
    </row>
    <row r="34" spans="1:2">
      <c r="A34" s="107" t="s">
        <v>695</v>
      </c>
    </row>
    <row r="35" spans="1:2">
      <c r="A35" s="70" t="s">
        <v>764</v>
      </c>
      <c r="B35" s="89"/>
    </row>
    <row r="36" spans="1:2">
      <c r="A36" s="107" t="s">
        <v>767</v>
      </c>
      <c r="B36" s="89"/>
    </row>
    <row r="37" spans="1:2">
      <c r="A37" s="70" t="s">
        <v>765</v>
      </c>
      <c r="B37" s="89"/>
    </row>
    <row r="38" spans="1:2">
      <c r="A38" s="107" t="s">
        <v>768</v>
      </c>
      <c r="B38" s="89"/>
    </row>
    <row r="39" spans="1:2">
      <c r="A39" s="70" t="s">
        <v>766</v>
      </c>
      <c r="B39" s="89"/>
    </row>
    <row r="40" spans="1:2">
      <c r="A40" s="107" t="s">
        <v>769</v>
      </c>
      <c r="B40" s="89"/>
    </row>
    <row r="41" spans="1:2">
      <c r="A41" s="70" t="s">
        <v>771</v>
      </c>
    </row>
    <row r="42" spans="1:2">
      <c r="A42" s="107" t="s">
        <v>770</v>
      </c>
    </row>
    <row r="43" spans="1:2">
      <c r="A43" s="70" t="s">
        <v>773</v>
      </c>
    </row>
    <row r="44" spans="1:2">
      <c r="A44" s="107" t="s">
        <v>772</v>
      </c>
    </row>
    <row r="45" spans="1:2">
      <c r="A45" s="70" t="s">
        <v>288</v>
      </c>
    </row>
    <row r="46" spans="1:2">
      <c r="A46" s="107" t="s">
        <v>289</v>
      </c>
    </row>
    <row r="47" spans="1:2">
      <c r="A47" s="70" t="s">
        <v>699</v>
      </c>
    </row>
    <row r="48" spans="1:2">
      <c r="A48" s="107" t="s">
        <v>700</v>
      </c>
    </row>
    <row r="49" spans="1:1">
      <c r="A49" s="70" t="s">
        <v>311</v>
      </c>
    </row>
    <row r="50" spans="1:1">
      <c r="A50" s="107" t="s">
        <v>312</v>
      </c>
    </row>
    <row r="51" spans="1:1">
      <c r="A51" s="70" t="s">
        <v>774</v>
      </c>
    </row>
    <row r="52" spans="1:1">
      <c r="A52" s="107" t="s">
        <v>775</v>
      </c>
    </row>
    <row r="53" spans="1:1">
      <c r="A53" s="70" t="s">
        <v>313</v>
      </c>
    </row>
    <row r="54" spans="1:1">
      <c r="A54" s="107" t="s">
        <v>314</v>
      </c>
    </row>
    <row r="55" spans="1:1">
      <c r="A55" s="70" t="s">
        <v>703</v>
      </c>
    </row>
    <row r="56" spans="1:1">
      <c r="A56" s="107" t="s">
        <v>704</v>
      </c>
    </row>
    <row r="57" spans="1:1">
      <c r="A57" s="70" t="s">
        <v>292</v>
      </c>
    </row>
    <row r="58" spans="1:1">
      <c r="A58" s="107" t="s">
        <v>293</v>
      </c>
    </row>
    <row r="59" spans="1:1">
      <c r="A59" s="70" t="s">
        <v>294</v>
      </c>
    </row>
    <row r="60" spans="1:1">
      <c r="A60" s="107" t="s">
        <v>295</v>
      </c>
    </row>
    <row r="61" spans="1:1">
      <c r="A61" s="70" t="s">
        <v>777</v>
      </c>
    </row>
    <row r="62" spans="1:1">
      <c r="A62" s="71" t="s">
        <v>778</v>
      </c>
    </row>
    <row r="63" spans="1:1">
      <c r="A63" s="70" t="s">
        <v>779</v>
      </c>
    </row>
    <row r="64" spans="1:1">
      <c r="A64" s="107" t="s">
        <v>780</v>
      </c>
    </row>
    <row r="65" spans="1:1">
      <c r="A65" s="70" t="s">
        <v>781</v>
      </c>
    </row>
    <row r="66" spans="1:1">
      <c r="A66" s="107" t="s">
        <v>782</v>
      </c>
    </row>
    <row r="67" spans="1:1">
      <c r="A67" s="70" t="s">
        <v>783</v>
      </c>
    </row>
    <row r="68" spans="1:1">
      <c r="A68" s="107" t="s">
        <v>710</v>
      </c>
    </row>
    <row r="69" spans="1:1">
      <c r="A69" s="70" t="s">
        <v>315</v>
      </c>
    </row>
    <row r="70" spans="1:1">
      <c r="A70" s="107" t="s">
        <v>367</v>
      </c>
    </row>
    <row r="71" spans="1:1">
      <c r="A71" s="70" t="s">
        <v>815</v>
      </c>
    </row>
    <row r="72" spans="1:1">
      <c r="A72" s="107" t="s">
        <v>816</v>
      </c>
    </row>
    <row r="73" spans="1:1">
      <c r="A73" s="70" t="s">
        <v>296</v>
      </c>
    </row>
    <row r="74" spans="1:1">
      <c r="A74" s="107" t="s">
        <v>297</v>
      </c>
    </row>
    <row r="75" spans="1:1">
      <c r="A75" s="71"/>
    </row>
    <row r="76" spans="1:1">
      <c r="A76" s="105" t="s">
        <v>370</v>
      </c>
    </row>
    <row r="77" spans="1:1">
      <c r="A77" s="70"/>
    </row>
    <row r="78" spans="1:1">
      <c r="A78" s="100" t="s">
        <v>336</v>
      </c>
    </row>
    <row r="79" spans="1:1">
      <c r="A79" s="101" t="s">
        <v>337</v>
      </c>
    </row>
    <row r="80" spans="1:1">
      <c r="A80" s="70" t="s">
        <v>711</v>
      </c>
    </row>
    <row r="81" spans="1:1">
      <c r="A81" s="125" t="s">
        <v>784</v>
      </c>
    </row>
    <row r="82" spans="1:1">
      <c r="A82" s="106" t="s">
        <v>365</v>
      </c>
    </row>
    <row r="83" spans="1:1">
      <c r="A83" s="131" t="s">
        <v>366</v>
      </c>
    </row>
    <row r="84" spans="1:1">
      <c r="A84" s="70" t="s">
        <v>713</v>
      </c>
    </row>
    <row r="85" spans="1:1">
      <c r="A85" s="107" t="s">
        <v>785</v>
      </c>
    </row>
    <row r="86" spans="1:1">
      <c r="A86" s="106" t="s">
        <v>492</v>
      </c>
    </row>
    <row r="87" spans="1:1">
      <c r="A87" s="131" t="s">
        <v>493</v>
      </c>
    </row>
    <row r="88" spans="1:1">
      <c r="A88" s="70"/>
    </row>
    <row r="89" spans="1:1">
      <c r="A89" s="100" t="s">
        <v>341</v>
      </c>
    </row>
    <row r="90" spans="1:1">
      <c r="A90" s="101" t="s">
        <v>342</v>
      </c>
    </row>
    <row r="91" spans="1:1">
      <c r="A91" s="70" t="s">
        <v>715</v>
      </c>
    </row>
    <row r="92" spans="1:1">
      <c r="A92" s="107" t="s">
        <v>786</v>
      </c>
    </row>
    <row r="93" spans="1:1">
      <c r="A93" s="99" t="s">
        <v>368</v>
      </c>
    </row>
    <row r="94" spans="1:1">
      <c r="A94" s="107" t="s">
        <v>369</v>
      </c>
    </row>
    <row r="95" spans="1:1">
      <c r="A95" s="70" t="s">
        <v>717</v>
      </c>
    </row>
    <row r="96" spans="1:1">
      <c r="A96" s="107" t="s">
        <v>1215</v>
      </c>
    </row>
    <row r="97" spans="1:1">
      <c r="A97" s="99" t="s">
        <v>494</v>
      </c>
    </row>
    <row r="98" spans="1:1">
      <c r="A98" s="132" t="s">
        <v>495</v>
      </c>
    </row>
    <row r="99" spans="1:1">
      <c r="A99" s="70"/>
    </row>
    <row r="100" spans="1:1">
      <c r="A100" s="105" t="s">
        <v>349</v>
      </c>
    </row>
    <row r="101" spans="1:1">
      <c r="A101" s="34"/>
    </row>
    <row r="102" spans="1:1">
      <c r="A102" s="70" t="s">
        <v>787</v>
      </c>
    </row>
    <row r="103" spans="1:1">
      <c r="A103" s="107" t="s">
        <v>788</v>
      </c>
    </row>
    <row r="104" spans="1:1">
      <c r="A104" s="70" t="s">
        <v>789</v>
      </c>
    </row>
    <row r="105" spans="1:1">
      <c r="A105" s="107" t="s">
        <v>790</v>
      </c>
    </row>
    <row r="106" spans="1:1">
      <c r="A106" s="70" t="s">
        <v>344</v>
      </c>
    </row>
    <row r="107" spans="1:1">
      <c r="A107" s="107" t="s">
        <v>345</v>
      </c>
    </row>
    <row r="108" spans="1:1">
      <c r="A108" s="70" t="s">
        <v>358</v>
      </c>
    </row>
    <row r="109" spans="1:1">
      <c r="A109" s="107" t="s">
        <v>359</v>
      </c>
    </row>
    <row r="110" spans="1:1">
      <c r="A110" s="3"/>
    </row>
    <row r="111" spans="1:1">
      <c r="A111" s="105" t="s">
        <v>1216</v>
      </c>
    </row>
    <row r="112" spans="1:1">
      <c r="A112" s="4"/>
    </row>
    <row r="113" spans="1:1">
      <c r="A113" s="70" t="s">
        <v>719</v>
      </c>
    </row>
    <row r="114" spans="1:1">
      <c r="A114" s="107" t="s">
        <v>1073</v>
      </c>
    </row>
    <row r="115" spans="1:1">
      <c r="A115" s="70" t="s">
        <v>720</v>
      </c>
    </row>
    <row r="116" spans="1:1">
      <c r="A116" s="107" t="s">
        <v>721</v>
      </c>
    </row>
    <row r="117" spans="1:1">
      <c r="A117" s="70" t="s">
        <v>722</v>
      </c>
    </row>
    <row r="118" spans="1:1">
      <c r="A118" s="107" t="s">
        <v>791</v>
      </c>
    </row>
    <row r="119" spans="1:1">
      <c r="A119" s="70" t="s">
        <v>723</v>
      </c>
    </row>
    <row r="120" spans="1:1">
      <c r="A120" s="125" t="s">
        <v>724</v>
      </c>
    </row>
    <row r="121" spans="1:1">
      <c r="A121" s="70" t="s">
        <v>725</v>
      </c>
    </row>
    <row r="122" spans="1:1">
      <c r="A122" s="107" t="s">
        <v>726</v>
      </c>
    </row>
    <row r="123" spans="1:1">
      <c r="A123" s="70" t="s">
        <v>727</v>
      </c>
    </row>
    <row r="124" spans="1:1">
      <c r="A124" s="107" t="s">
        <v>728</v>
      </c>
    </row>
    <row r="125" spans="1:1">
      <c r="A125" s="35"/>
    </row>
    <row r="126" spans="1:1">
      <c r="A126" s="105" t="s">
        <v>350</v>
      </c>
    </row>
    <row r="127" spans="1:1">
      <c r="A127" s="34"/>
    </row>
    <row r="128" spans="1:1">
      <c r="A128" s="70" t="s">
        <v>792</v>
      </c>
    </row>
    <row r="129" spans="1:1">
      <c r="A129" s="71" t="s">
        <v>883</v>
      </c>
    </row>
    <row r="130" spans="1:1">
      <c r="A130" s="70" t="s">
        <v>793</v>
      </c>
    </row>
    <row r="131" spans="1:1">
      <c r="A131" s="107" t="s">
        <v>794</v>
      </c>
    </row>
    <row r="132" spans="1:1">
      <c r="A132" s="497" t="s">
        <v>731</v>
      </c>
    </row>
    <row r="133" spans="1:1">
      <c r="A133" s="125" t="s">
        <v>732</v>
      </c>
    </row>
    <row r="134" spans="1:1">
      <c r="A134" s="70" t="s">
        <v>795</v>
      </c>
    </row>
    <row r="135" spans="1:1">
      <c r="A135" s="71" t="s">
        <v>796</v>
      </c>
    </row>
    <row r="136" spans="1:1">
      <c r="A136" s="70" t="s">
        <v>855</v>
      </c>
    </row>
    <row r="137" spans="1:1">
      <c r="A137" s="71" t="s">
        <v>856</v>
      </c>
    </row>
    <row r="138" spans="1:1">
      <c r="A138" s="70" t="s">
        <v>1049</v>
      </c>
    </row>
    <row r="139" spans="1:1">
      <c r="A139" s="71" t="s">
        <v>1050</v>
      </c>
    </row>
    <row r="140" spans="1:1">
      <c r="A140" s="70" t="s">
        <v>734</v>
      </c>
    </row>
    <row r="141" spans="1:1">
      <c r="A141" s="71" t="s">
        <v>797</v>
      </c>
    </row>
    <row r="142" spans="1:1">
      <c r="A142" s="70" t="s">
        <v>798</v>
      </c>
    </row>
    <row r="143" spans="1:1">
      <c r="A143" s="71" t="s">
        <v>799</v>
      </c>
    </row>
    <row r="144" spans="1:1">
      <c r="A144" s="70" t="s">
        <v>800</v>
      </c>
    </row>
    <row r="145" spans="1:1">
      <c r="A145" s="71" t="s">
        <v>884</v>
      </c>
    </row>
    <row r="146" spans="1:1">
      <c r="A146" s="70" t="s">
        <v>886</v>
      </c>
    </row>
    <row r="147" spans="1:1">
      <c r="A147" s="71" t="s">
        <v>887</v>
      </c>
    </row>
    <row r="148" spans="1:1">
      <c r="A148" s="70" t="s">
        <v>801</v>
      </c>
    </row>
    <row r="149" spans="1:1">
      <c r="A149" s="71" t="s">
        <v>885</v>
      </c>
    </row>
    <row r="150" spans="1:1">
      <c r="A150" s="70" t="s">
        <v>802</v>
      </c>
    </row>
    <row r="151" spans="1:1">
      <c r="A151" s="107" t="s">
        <v>803</v>
      </c>
    </row>
    <row r="152" spans="1:1">
      <c r="A152" s="35"/>
    </row>
    <row r="153" spans="1:1">
      <c r="A153" s="105" t="s">
        <v>351</v>
      </c>
    </row>
    <row r="154" spans="1:1">
      <c r="A154" s="35"/>
    </row>
    <row r="155" spans="1:1">
      <c r="A155" s="70" t="s">
        <v>804</v>
      </c>
    </row>
    <row r="156" spans="1:1">
      <c r="A156" s="71" t="s">
        <v>1217</v>
      </c>
    </row>
    <row r="157" spans="1:1">
      <c r="A157" s="70" t="s">
        <v>742</v>
      </c>
    </row>
    <row r="158" spans="1:1">
      <c r="A158" s="71" t="s">
        <v>805</v>
      </c>
    </row>
    <row r="159" spans="1:1">
      <c r="A159" s="70" t="s">
        <v>806</v>
      </c>
    </row>
    <row r="160" spans="1:1">
      <c r="A160" s="71" t="s">
        <v>807</v>
      </c>
    </row>
    <row r="161" spans="1:5">
      <c r="A161" s="70" t="s">
        <v>808</v>
      </c>
    </row>
    <row r="162" spans="1:5">
      <c r="A162" s="107" t="s">
        <v>747</v>
      </c>
    </row>
    <row r="163" spans="1:5">
      <c r="A163" s="70" t="s">
        <v>748</v>
      </c>
    </row>
    <row r="164" spans="1:5">
      <c r="A164" s="107" t="s">
        <v>749</v>
      </c>
    </row>
    <row r="165" spans="1:5">
      <c r="A165" s="70" t="s">
        <v>809</v>
      </c>
    </row>
    <row r="166" spans="1:5">
      <c r="A166" s="107" t="s">
        <v>810</v>
      </c>
    </row>
    <row r="167" spans="1:5">
      <c r="A167" s="90" t="s">
        <v>811</v>
      </c>
    </row>
    <row r="168" spans="1:5">
      <c r="A168" s="125" t="s">
        <v>753</v>
      </c>
    </row>
    <row r="169" spans="1:5">
      <c r="A169" s="90" t="s">
        <v>754</v>
      </c>
    </row>
    <row r="170" spans="1:5">
      <c r="A170" s="125" t="s">
        <v>755</v>
      </c>
    </row>
    <row r="171" spans="1:5">
      <c r="A171" s="90" t="s">
        <v>1279</v>
      </c>
    </row>
    <row r="172" spans="1:5">
      <c r="A172" s="757" t="s">
        <v>1280</v>
      </c>
    </row>
    <row r="173" spans="1:5">
      <c r="A173" s="5"/>
    </row>
    <row r="174" spans="1:5">
      <c r="A174" s="105" t="s">
        <v>1007</v>
      </c>
    </row>
    <row r="175" spans="1:5" ht="27.75" customHeight="1">
      <c r="A175" s="606" t="s">
        <v>1005</v>
      </c>
      <c r="B175" s="606"/>
      <c r="C175" s="606"/>
      <c r="D175" s="606"/>
      <c r="E175" s="606"/>
    </row>
    <row r="176" spans="1:5">
      <c r="A176" s="102" t="s">
        <v>1314</v>
      </c>
    </row>
    <row r="177" spans="1:8">
      <c r="A177" s="689" t="s">
        <v>1307</v>
      </c>
    </row>
    <row r="178" spans="1:8">
      <c r="A178" s="102" t="s">
        <v>1315</v>
      </c>
    </row>
    <row r="179" spans="1:8">
      <c r="A179" s="689" t="s">
        <v>1316</v>
      </c>
      <c r="H179" s="689"/>
    </row>
    <row r="180" spans="1:8">
      <c r="A180" s="102" t="s">
        <v>1317</v>
      </c>
    </row>
    <row r="181" spans="1:8">
      <c r="A181" s="689" t="s">
        <v>1318</v>
      </c>
      <c r="F181" s="102"/>
    </row>
    <row r="182" spans="1:8">
      <c r="A182" s="102" t="s">
        <v>1312</v>
      </c>
    </row>
    <row r="183" spans="1:8">
      <c r="A183" s="689" t="s">
        <v>1319</v>
      </c>
    </row>
    <row r="187" spans="1:8">
      <c r="A187" s="41" t="s">
        <v>130</v>
      </c>
    </row>
    <row r="188" spans="1:8" ht="25.5">
      <c r="A188" s="69" t="s">
        <v>1192</v>
      </c>
    </row>
    <row r="189" spans="1:8">
      <c r="A189" s="6"/>
    </row>
    <row r="190" spans="1:8">
      <c r="A190" s="42" t="s">
        <v>25</v>
      </c>
    </row>
    <row r="191" spans="1:8">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1" t="s">
        <v>1031</v>
      </c>
      <c r="J1" s="305" t="str">
        <f>Naslovnica!A20</f>
        <v>Srpanj 2018.</v>
      </c>
    </row>
    <row r="2" spans="1:12" ht="12.75" customHeight="1">
      <c r="A2" s="108" t="s">
        <v>1245</v>
      </c>
      <c r="J2" s="109" t="str">
        <f>Naslovnica!A24</f>
        <v>July 2018</v>
      </c>
    </row>
    <row r="3" spans="1:12" ht="12.75" customHeight="1"/>
    <row r="4" spans="1:12" ht="51" customHeight="1">
      <c r="A4" s="914" t="s">
        <v>410</v>
      </c>
      <c r="B4" s="907" t="s">
        <v>1242</v>
      </c>
      <c r="C4" s="895" t="s">
        <v>626</v>
      </c>
      <c r="D4" s="895"/>
      <c r="E4" s="921" t="s">
        <v>849</v>
      </c>
      <c r="F4" s="921"/>
      <c r="G4" s="921"/>
      <c r="H4" s="921"/>
      <c r="I4" s="921"/>
      <c r="J4" s="310"/>
    </row>
    <row r="5" spans="1:12" ht="10.5" customHeight="1">
      <c r="A5" s="914"/>
      <c r="B5" s="907"/>
      <c r="C5" s="617"/>
      <c r="D5" s="617"/>
      <c r="E5" s="917" t="s">
        <v>1051</v>
      </c>
      <c r="F5" s="936"/>
      <c r="G5" s="619"/>
      <c r="H5" s="619"/>
      <c r="I5" s="619"/>
      <c r="J5" s="617"/>
    </row>
    <row r="6" spans="1:12" ht="33.75" customHeight="1">
      <c r="A6" s="944"/>
      <c r="B6" s="907"/>
      <c r="C6" s="318" t="str">
        <f>Naslovnica!A20</f>
        <v>Srpanj 2018.</v>
      </c>
      <c r="D6" s="320" t="str">
        <f>'5 Tablica 3,4'!A8</f>
        <v>Lipanj 2018.</v>
      </c>
      <c r="E6" s="318" t="str">
        <f>Naslovnica!A20</f>
        <v>Srpanj 2018.</v>
      </c>
      <c r="F6" s="320" t="str">
        <f>'5 Tablica 3,4'!A8</f>
        <v>Lipanj 2018.</v>
      </c>
      <c r="G6" s="357" t="s">
        <v>174</v>
      </c>
      <c r="H6" s="357" t="s">
        <v>175</v>
      </c>
      <c r="I6" s="354" t="s">
        <v>157</v>
      </c>
      <c r="J6" s="354" t="s">
        <v>176</v>
      </c>
    </row>
    <row r="7" spans="1:12" ht="46.5" customHeight="1">
      <c r="A7" s="944"/>
      <c r="B7" s="907"/>
      <c r="C7" s="321" t="str">
        <f>Naslovnica!A24</f>
        <v>July 2018</v>
      </c>
      <c r="D7" s="322" t="str">
        <f>'5 Tablica 3,4'!B8</f>
        <v>June 2018</v>
      </c>
      <c r="E7" s="321" t="str">
        <f>Naslovnica!A24</f>
        <v>July 2018</v>
      </c>
      <c r="F7" s="322" t="str">
        <f>'5 Tablica 3,4'!B8</f>
        <v>June 2018</v>
      </c>
      <c r="G7" s="321" t="s">
        <v>159</v>
      </c>
      <c r="H7" s="321" t="s">
        <v>177</v>
      </c>
      <c r="I7" s="323" t="s">
        <v>178</v>
      </c>
      <c r="J7" s="345" t="s">
        <v>162</v>
      </c>
    </row>
    <row r="8" spans="1:12" ht="12.75" customHeight="1">
      <c r="A8" s="185" t="s">
        <v>874</v>
      </c>
      <c r="B8" s="185" t="s">
        <v>1125</v>
      </c>
      <c r="C8" s="186">
        <v>153.0548</v>
      </c>
      <c r="D8" s="186">
        <v>151.4905</v>
      </c>
      <c r="E8" s="156">
        <v>1.0326060049970149E-2</v>
      </c>
      <c r="F8" s="156">
        <v>-4.1480001183264708E-3</v>
      </c>
      <c r="G8" s="156">
        <v>4.6314650815363918E-3</v>
      </c>
      <c r="H8" s="156">
        <v>1.6599847498200013E-2</v>
      </c>
      <c r="I8" s="156">
        <v>6.6699363287563651E-2</v>
      </c>
      <c r="J8" s="692" t="s">
        <v>480</v>
      </c>
      <c r="K8" s="84"/>
      <c r="L8" s="136"/>
    </row>
    <row r="9" spans="1:12" ht="12.75" customHeight="1">
      <c r="A9" s="185" t="s">
        <v>874</v>
      </c>
      <c r="B9" s="185" t="s">
        <v>1126</v>
      </c>
      <c r="C9" s="186">
        <v>250.8339</v>
      </c>
      <c r="D9" s="186">
        <v>247.9016</v>
      </c>
      <c r="E9" s="156">
        <v>1.1828483559605899E-2</v>
      </c>
      <c r="F9" s="156">
        <v>-4.5747505730986014E-3</v>
      </c>
      <c r="G9" s="156">
        <v>3.9419809564977659E-3</v>
      </c>
      <c r="H9" s="156">
        <v>1.2200043097430079E-2</v>
      </c>
      <c r="I9" s="156">
        <v>6.9768802570763233E-2</v>
      </c>
      <c r="J9" s="692" t="s">
        <v>169</v>
      </c>
      <c r="K9" s="84"/>
      <c r="L9" s="136"/>
    </row>
    <row r="10" spans="1:12" ht="12.75" customHeight="1">
      <c r="A10" s="185" t="s">
        <v>874</v>
      </c>
      <c r="B10" s="185" t="s">
        <v>1127</v>
      </c>
      <c r="C10" s="186">
        <v>245.3698</v>
      </c>
      <c r="D10" s="186">
        <v>242.3836</v>
      </c>
      <c r="E10" s="156">
        <v>1.2320140471550041E-2</v>
      </c>
      <c r="F10" s="156">
        <v>-4.3770938659892468E-3</v>
      </c>
      <c r="G10" s="156">
        <v>5.0520938295149304E-3</v>
      </c>
      <c r="H10" s="156">
        <v>1.6596509835766698E-2</v>
      </c>
      <c r="I10" s="156">
        <v>6.933784826228595E-2</v>
      </c>
      <c r="J10" s="692" t="s">
        <v>879</v>
      </c>
      <c r="K10" s="84"/>
      <c r="L10" s="136"/>
    </row>
    <row r="11" spans="1:12" ht="12.75" customHeight="1">
      <c r="A11" s="185" t="s">
        <v>874</v>
      </c>
      <c r="B11" s="185" t="s">
        <v>1128</v>
      </c>
      <c r="C11" s="186">
        <v>105.2724</v>
      </c>
      <c r="D11" s="186">
        <v>104.7189</v>
      </c>
      <c r="E11" s="156">
        <v>5.2855788210151144E-3</v>
      </c>
      <c r="F11" s="156">
        <v>-1.0235990620664974E-3</v>
      </c>
      <c r="G11" s="156">
        <v>1.6248798137257544E-2</v>
      </c>
      <c r="H11" s="156">
        <v>4.4415673318749349E-2</v>
      </c>
      <c r="I11" s="156">
        <v>3.297866491927115E-2</v>
      </c>
      <c r="J11" s="692" t="s">
        <v>1083</v>
      </c>
      <c r="K11" s="84"/>
      <c r="L11" s="136"/>
    </row>
    <row r="12" spans="1:12" ht="12.75" customHeight="1">
      <c r="A12" s="185" t="s">
        <v>874</v>
      </c>
      <c r="B12" s="187" t="s">
        <v>1129</v>
      </c>
      <c r="C12" s="186">
        <v>266.24599999999998</v>
      </c>
      <c r="D12" s="186">
        <v>263.0016</v>
      </c>
      <c r="E12" s="156">
        <v>1.233604662481135E-2</v>
      </c>
      <c r="F12" s="156">
        <v>-4.6071647410538116E-3</v>
      </c>
      <c r="G12" s="156">
        <v>5.111896588759263E-3</v>
      </c>
      <c r="H12" s="156">
        <v>1.5401924048701884E-2</v>
      </c>
      <c r="I12" s="156">
        <v>7.0341376212400331E-2</v>
      </c>
      <c r="J12" s="692" t="s">
        <v>1196</v>
      </c>
      <c r="K12" s="84"/>
      <c r="L12" s="136"/>
    </row>
    <row r="13" spans="1:12" ht="12.75" customHeight="1">
      <c r="A13" s="185" t="s">
        <v>874</v>
      </c>
      <c r="B13" s="187" t="s">
        <v>1130</v>
      </c>
      <c r="C13" s="186">
        <v>131.95930000000001</v>
      </c>
      <c r="D13" s="186">
        <v>130.48920000000001</v>
      </c>
      <c r="E13" s="156">
        <v>1.1266066463738011E-2</v>
      </c>
      <c r="F13" s="156">
        <v>-4.1956974641135566E-3</v>
      </c>
      <c r="G13" s="156">
        <v>8.5038510744644344E-3</v>
      </c>
      <c r="H13" s="156">
        <v>2.03427862712291E-2</v>
      </c>
      <c r="I13" s="156">
        <v>4.8716683965899676E-2</v>
      </c>
      <c r="J13" s="692" t="s">
        <v>479</v>
      </c>
      <c r="K13" s="84"/>
      <c r="L13" s="136"/>
    </row>
    <row r="14" spans="1:12" ht="12.75" customHeight="1">
      <c r="A14" s="185" t="s">
        <v>874</v>
      </c>
      <c r="B14" s="187" t="s">
        <v>1131</v>
      </c>
      <c r="C14" s="186">
        <v>195.09020000000001</v>
      </c>
      <c r="D14" s="186">
        <v>192.76769999999999</v>
      </c>
      <c r="E14" s="156">
        <v>1.2048180270864982E-2</v>
      </c>
      <c r="F14" s="156">
        <v>-4.3206707292507132E-3</v>
      </c>
      <c r="G14" s="156">
        <v>3.950132408685433E-3</v>
      </c>
      <c r="H14" s="156">
        <v>1.4511203085600282E-2</v>
      </c>
      <c r="I14" s="156">
        <v>7.0470054571730056E-2</v>
      </c>
      <c r="J14" s="692" t="s">
        <v>1197</v>
      </c>
      <c r="K14" s="84"/>
      <c r="L14" s="136"/>
    </row>
    <row r="15" spans="1:12" ht="12.75" customHeight="1">
      <c r="A15" s="187" t="s">
        <v>875</v>
      </c>
      <c r="B15" s="187" t="s">
        <v>1132</v>
      </c>
      <c r="C15" s="186">
        <v>144.64519999999999</v>
      </c>
      <c r="D15" s="186">
        <v>142.83179999999999</v>
      </c>
      <c r="E15" s="156">
        <v>1.2696052279674425E-2</v>
      </c>
      <c r="F15" s="156">
        <v>-6.5657781073032934E-3</v>
      </c>
      <c r="G15" s="156">
        <v>5.6174619639425176E-3</v>
      </c>
      <c r="H15" s="156">
        <v>3.5882914490452437E-2</v>
      </c>
      <c r="I15" s="156">
        <v>2.9098852182332768E-2</v>
      </c>
      <c r="J15" s="692" t="s">
        <v>1198</v>
      </c>
      <c r="K15" s="84"/>
      <c r="L15" s="136"/>
    </row>
    <row r="16" spans="1:12" ht="12.75" customHeight="1">
      <c r="A16" s="187" t="s">
        <v>875</v>
      </c>
      <c r="B16" s="187" t="s">
        <v>1133</v>
      </c>
      <c r="C16" s="186">
        <v>169.79679999999999</v>
      </c>
      <c r="D16" s="186">
        <v>167.53749999999999</v>
      </c>
      <c r="E16" s="156">
        <v>1.348533910318583E-2</v>
      </c>
      <c r="F16" s="156">
        <v>-6.9798138992894672E-3</v>
      </c>
      <c r="G16" s="156">
        <v>7.1755193606153614E-3</v>
      </c>
      <c r="H16" s="156">
        <v>3.7893610843686448E-2</v>
      </c>
      <c r="I16" s="156">
        <v>5.3467389716491232E-2</v>
      </c>
      <c r="J16" s="692" t="s">
        <v>1199</v>
      </c>
      <c r="K16" s="84"/>
      <c r="L16" s="136"/>
    </row>
    <row r="17" spans="1:12" ht="12.75" customHeight="1">
      <c r="A17" s="187" t="s">
        <v>875</v>
      </c>
      <c r="B17" s="187" t="s">
        <v>1134</v>
      </c>
      <c r="C17" s="186">
        <v>157.83160000000001</v>
      </c>
      <c r="D17" s="186">
        <v>155.61949999999999</v>
      </c>
      <c r="E17" s="156">
        <v>1.4214799559181344E-2</v>
      </c>
      <c r="F17" s="156">
        <v>-6.4584874906708535E-3</v>
      </c>
      <c r="G17" s="156">
        <v>1.199402414706238E-2</v>
      </c>
      <c r="H17" s="156">
        <v>4.6655021810894502E-2</v>
      </c>
      <c r="I17" s="156">
        <v>3.8001827245102149E-2</v>
      </c>
      <c r="J17" s="692" t="s">
        <v>1200</v>
      </c>
      <c r="K17" s="84"/>
      <c r="L17" s="136"/>
    </row>
    <row r="18" spans="1:12" ht="12.75" customHeight="1">
      <c r="A18" s="185" t="s">
        <v>833</v>
      </c>
      <c r="B18" s="185" t="s">
        <v>1135</v>
      </c>
      <c r="C18" s="186">
        <v>199.68680000000001</v>
      </c>
      <c r="D18" s="186">
        <v>198.0521</v>
      </c>
      <c r="E18" s="156">
        <v>8.2538887494755641E-3</v>
      </c>
      <c r="F18" s="156">
        <v>-3.0474560487270957E-3</v>
      </c>
      <c r="G18" s="156">
        <v>9.3827749599910276E-3</v>
      </c>
      <c r="H18" s="156">
        <v>4.7096775546760207E-2</v>
      </c>
      <c r="I18" s="156">
        <v>7.4786362632404568E-2</v>
      </c>
      <c r="J18" s="692" t="s">
        <v>170</v>
      </c>
      <c r="K18" s="84"/>
      <c r="L18" s="136"/>
    </row>
    <row r="19" spans="1:12" ht="12.75" customHeight="1">
      <c r="A19" s="185" t="s">
        <v>833</v>
      </c>
      <c r="B19" s="185" t="s">
        <v>1136</v>
      </c>
      <c r="C19" s="186">
        <v>121.8095</v>
      </c>
      <c r="D19" s="186">
        <v>120.5463</v>
      </c>
      <c r="E19" s="156">
        <v>1.0478961195822664E-2</v>
      </c>
      <c r="F19" s="156">
        <v>-3.6359518688907863E-3</v>
      </c>
      <c r="G19" s="156">
        <v>4.1639050191089426E-3</v>
      </c>
      <c r="H19" s="156">
        <v>5.7804783371007862E-2</v>
      </c>
      <c r="I19" s="156">
        <v>7.9179735206623247E-2</v>
      </c>
      <c r="J19" s="692" t="s">
        <v>888</v>
      </c>
      <c r="K19" s="84"/>
      <c r="L19" s="136"/>
    </row>
    <row r="20" spans="1:12" ht="12.75" customHeight="1">
      <c r="A20" s="185" t="s">
        <v>833</v>
      </c>
      <c r="B20" s="185" t="s">
        <v>1194</v>
      </c>
      <c r="C20" s="186">
        <v>103.32510000000001</v>
      </c>
      <c r="D20" s="186">
        <v>102.86279999999999</v>
      </c>
      <c r="E20" s="156">
        <v>4.4943361448454957E-3</v>
      </c>
      <c r="F20" s="156">
        <v>-4.8382930432486256E-3</v>
      </c>
      <c r="G20" s="156">
        <v>2.2754470865507297E-2</v>
      </c>
      <c r="H20" s="156">
        <v>3.3366737074552434E-2</v>
      </c>
      <c r="I20" s="156">
        <v>3.2884693270007537E-2</v>
      </c>
      <c r="J20" s="692" t="s">
        <v>1195</v>
      </c>
      <c r="K20" s="84"/>
      <c r="L20" s="136"/>
    </row>
    <row r="21" spans="1:12" ht="12.75" customHeight="1">
      <c r="A21" s="187" t="s">
        <v>832</v>
      </c>
      <c r="B21" s="185" t="s">
        <v>1137</v>
      </c>
      <c r="C21" s="186">
        <v>265.1121</v>
      </c>
      <c r="D21" s="186">
        <v>263.23169999999999</v>
      </c>
      <c r="E21" s="156">
        <v>7.1435165293542106E-3</v>
      </c>
      <c r="F21" s="156">
        <v>-6.4685001254974782E-3</v>
      </c>
      <c r="G21" s="156">
        <v>2.858769056714449E-2</v>
      </c>
      <c r="H21" s="156">
        <v>9.3445524275156205E-2</v>
      </c>
      <c r="I21" s="156">
        <v>7.5201270492933014E-2</v>
      </c>
      <c r="J21" s="692" t="s">
        <v>1201</v>
      </c>
      <c r="K21" s="84"/>
      <c r="L21" s="136"/>
    </row>
    <row r="22" spans="1:12" ht="12.75" customHeight="1">
      <c r="A22" s="187" t="s">
        <v>832</v>
      </c>
      <c r="B22" s="185" t="s">
        <v>1138</v>
      </c>
      <c r="C22" s="186">
        <v>276.2346</v>
      </c>
      <c r="D22" s="186">
        <v>274.19069999999999</v>
      </c>
      <c r="E22" s="156">
        <v>7.4543009664441856E-3</v>
      </c>
      <c r="F22" s="156">
        <v>-6.1532149061776908E-3</v>
      </c>
      <c r="G22" s="156">
        <v>2.4915840906384122E-2</v>
      </c>
      <c r="H22" s="156">
        <v>7.8913285297371003E-2</v>
      </c>
      <c r="I22" s="156">
        <v>7.4775148028185523E-2</v>
      </c>
      <c r="J22" s="692" t="s">
        <v>1202</v>
      </c>
      <c r="K22" s="84"/>
      <c r="L22" s="136"/>
    </row>
    <row r="23" spans="1:12" ht="12.75" customHeight="1">
      <c r="A23" s="187" t="s">
        <v>832</v>
      </c>
      <c r="B23" s="187" t="s">
        <v>1139</v>
      </c>
      <c r="C23" s="186">
        <v>242.8852</v>
      </c>
      <c r="D23" s="186">
        <v>241.00290000000001</v>
      </c>
      <c r="E23" s="156">
        <v>7.8102794613674215E-3</v>
      </c>
      <c r="F23" s="156">
        <v>-7.0465883190530612E-3</v>
      </c>
      <c r="G23" s="156">
        <v>3.0648490956346485E-2</v>
      </c>
      <c r="H23" s="156">
        <v>9.8279137257987412E-2</v>
      </c>
      <c r="I23" s="156">
        <v>7.1773497971402644E-2</v>
      </c>
      <c r="J23" s="692" t="s">
        <v>171</v>
      </c>
      <c r="K23" s="84"/>
      <c r="L23" s="136"/>
    </row>
    <row r="24" spans="1:12" ht="12.75" customHeight="1">
      <c r="A24" s="187" t="s">
        <v>832</v>
      </c>
      <c r="B24" s="187" t="s">
        <v>1140</v>
      </c>
      <c r="C24" s="186">
        <v>124.21550000000001</v>
      </c>
      <c r="D24" s="186">
        <v>123.13339999999999</v>
      </c>
      <c r="E24" s="156">
        <v>8.7880298927830395E-3</v>
      </c>
      <c r="F24" s="156">
        <v>-6.7171589652332588E-3</v>
      </c>
      <c r="G24" s="156">
        <v>3.5167122794502549E-2</v>
      </c>
      <c r="H24" s="156">
        <v>7.2056140423556056E-2</v>
      </c>
      <c r="I24" s="156">
        <v>8.2537750553328237E-2</v>
      </c>
      <c r="J24" s="692">
        <v>42314</v>
      </c>
      <c r="K24" s="84"/>
      <c r="L24" s="136"/>
    </row>
    <row r="25" spans="1:12" ht="12.75" customHeight="1">
      <c r="A25" s="187" t="s">
        <v>832</v>
      </c>
      <c r="B25" s="187" t="s">
        <v>1141</v>
      </c>
      <c r="C25" s="186">
        <v>182.65299999999999</v>
      </c>
      <c r="D25" s="186">
        <v>182.1696</v>
      </c>
      <c r="E25" s="156">
        <v>2.65357117762782E-3</v>
      </c>
      <c r="F25" s="156">
        <v>-1.7557126417886264E-3</v>
      </c>
      <c r="G25" s="156">
        <v>1.4530346539877833E-2</v>
      </c>
      <c r="H25" s="156">
        <v>8.5211950028191805E-2</v>
      </c>
      <c r="I25" s="156">
        <v>5.7832043457210158E-2</v>
      </c>
      <c r="J25" s="692" t="s">
        <v>173</v>
      </c>
      <c r="K25" s="84"/>
      <c r="L25" s="136"/>
    </row>
    <row r="26" spans="1:12" ht="12.75" customHeight="1">
      <c r="A26" s="187" t="s">
        <v>832</v>
      </c>
      <c r="B26" s="185" t="s">
        <v>1142</v>
      </c>
      <c r="C26" s="186">
        <v>232.2681</v>
      </c>
      <c r="D26" s="186">
        <v>231.09100000000001</v>
      </c>
      <c r="E26" s="156">
        <v>5.0936644006040728E-3</v>
      </c>
      <c r="F26" s="156">
        <v>-5.336356608766476E-3</v>
      </c>
      <c r="G26" s="156">
        <v>2.3626860343664995E-2</v>
      </c>
      <c r="H26" s="156">
        <v>6.4580267222053928E-2</v>
      </c>
      <c r="I26" s="156">
        <v>7.5223501750310007E-2</v>
      </c>
      <c r="J26" s="692" t="s">
        <v>172</v>
      </c>
      <c r="K26" s="84"/>
      <c r="L26" s="136"/>
    </row>
    <row r="27" spans="1:12" ht="12.75" customHeight="1">
      <c r="A27" s="51" t="s">
        <v>411</v>
      </c>
    </row>
    <row r="28" spans="1:12" ht="12.75" customHeight="1">
      <c r="A28" s="51"/>
    </row>
    <row r="29" spans="1:12" ht="12.75" customHeight="1">
      <c r="A29" s="51" t="s">
        <v>1406</v>
      </c>
      <c r="C29" s="811"/>
    </row>
    <row r="30" spans="1:12" ht="12.75" customHeight="1">
      <c r="A30" s="662" t="s">
        <v>1407</v>
      </c>
    </row>
    <row r="31" spans="1:12" ht="12.75" customHeight="1">
      <c r="A31" s="662"/>
    </row>
    <row r="32" spans="1:12" ht="12.75" customHeight="1"/>
    <row r="33" spans="1:11" ht="12.75" customHeight="1"/>
    <row r="34" spans="1:11" ht="12.75" customHeight="1"/>
    <row r="35" spans="1:11" ht="12.75" customHeight="1">
      <c r="A35" s="392" t="s">
        <v>296</v>
      </c>
      <c r="J35" s="305" t="str">
        <f>Naslovnica!A20</f>
        <v>Srpanj 2018.</v>
      </c>
    </row>
    <row r="36" spans="1:11" ht="12.75" customHeight="1">
      <c r="A36" s="118" t="s">
        <v>297</v>
      </c>
      <c r="J36" s="109" t="str">
        <f>Naslovnica!A24</f>
        <v>July 2018</v>
      </c>
    </row>
    <row r="37" spans="1:11" ht="12.75" customHeight="1"/>
    <row r="38" spans="1:11" ht="12.75" customHeight="1">
      <c r="K38" s="84"/>
    </row>
    <row r="39" spans="1:11" ht="12.75" customHeight="1"/>
    <row r="40" spans="1:11" ht="12.75" customHeight="1">
      <c r="K40" s="84"/>
    </row>
    <row r="41" spans="1:11" ht="12.75" customHeight="1">
      <c r="K41" s="84"/>
    </row>
    <row r="42" spans="1:11" ht="12.75" customHeight="1">
      <c r="K42" s="84"/>
    </row>
    <row r="43" spans="1:11" ht="12.75" customHeight="1">
      <c r="K43" s="84"/>
    </row>
    <row r="44" spans="1:11" ht="12.75" customHeight="1">
      <c r="K44" s="84"/>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411</v>
      </c>
    </row>
    <row r="70" spans="1:10" ht="12.75" customHeight="1"/>
    <row r="71" spans="1:10" ht="12.75" customHeight="1">
      <c r="A71" s="73" t="s">
        <v>262</v>
      </c>
    </row>
    <row r="72" spans="1:10" ht="12.75" customHeight="1"/>
    <row r="73" spans="1:10" ht="12.75" customHeight="1"/>
    <row r="74" spans="1:10" ht="12.75" customHeight="1"/>
    <row r="75" spans="1:10" ht="12.75" customHeight="1"/>
    <row r="76" spans="1:10" ht="12.75" customHeight="1"/>
    <row r="77" spans="1:10">
      <c r="J77" s="40" t="s">
        <v>307</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3" customWidth="1"/>
    <col min="2" max="2" width="11.140625" style="93" customWidth="1"/>
    <col min="3" max="3" width="10.7109375" style="93" customWidth="1"/>
    <col min="4" max="4" width="3.5703125" style="93" customWidth="1"/>
    <col min="5" max="9" width="11.42578125" style="93" customWidth="1"/>
    <col min="10" max="16384" width="9.140625" style="93"/>
  </cols>
  <sheetData>
    <row r="1" spans="1:9" ht="15">
      <c r="A1" s="468" t="s">
        <v>334</v>
      </c>
      <c r="B1" s="469"/>
      <c r="C1" s="469"/>
      <c r="D1" s="469"/>
      <c r="E1" s="469"/>
      <c r="F1" s="469"/>
      <c r="G1" s="469"/>
      <c r="H1" s="469"/>
      <c r="I1" s="469"/>
    </row>
    <row r="2" spans="1:9">
      <c r="A2" s="470" t="s">
        <v>335</v>
      </c>
      <c r="B2" s="469"/>
      <c r="C2" s="469"/>
      <c r="D2" s="469"/>
      <c r="E2" s="469"/>
      <c r="F2" s="469"/>
      <c r="G2" s="469"/>
      <c r="H2" s="469"/>
      <c r="I2" s="469"/>
    </row>
    <row r="4" spans="1:9">
      <c r="A4" s="94" t="s">
        <v>336</v>
      </c>
      <c r="I4" s="95"/>
    </row>
    <row r="5" spans="1:9">
      <c r="A5" s="96" t="s">
        <v>337</v>
      </c>
      <c r="I5" s="97"/>
    </row>
    <row r="7" spans="1:9" ht="26.25" customHeight="1">
      <c r="A7" s="946" t="s">
        <v>711</v>
      </c>
      <c r="B7" s="946"/>
      <c r="C7" s="946"/>
      <c r="D7" s="94"/>
      <c r="E7" s="946" t="s">
        <v>362</v>
      </c>
      <c r="F7" s="946"/>
      <c r="G7" s="946"/>
      <c r="H7" s="946"/>
      <c r="I7" s="94"/>
    </row>
    <row r="8" spans="1:9" ht="27.75" customHeight="1">
      <c r="A8" s="945" t="s">
        <v>712</v>
      </c>
      <c r="B8" s="945"/>
      <c r="C8" s="945"/>
      <c r="E8" s="945" t="s">
        <v>361</v>
      </c>
      <c r="F8" s="945"/>
      <c r="G8" s="945"/>
      <c r="H8" s="945"/>
    </row>
    <row r="10" spans="1:9" ht="26.25" customHeight="1">
      <c r="A10" s="358" t="s">
        <v>338</v>
      </c>
      <c r="B10" s="358" t="s">
        <v>360</v>
      </c>
      <c r="C10" s="358" t="s">
        <v>339</v>
      </c>
    </row>
    <row r="11" spans="1:9">
      <c r="A11" s="188" t="s">
        <v>550</v>
      </c>
      <c r="B11" s="189">
        <v>59</v>
      </c>
      <c r="C11" s="189">
        <v>59</v>
      </c>
    </row>
    <row r="12" spans="1:9">
      <c r="A12" s="188" t="s">
        <v>831</v>
      </c>
      <c r="B12" s="189">
        <v>96</v>
      </c>
      <c r="C12" s="189">
        <v>95</v>
      </c>
    </row>
    <row r="13" spans="1:9">
      <c r="A13" s="188" t="s">
        <v>889</v>
      </c>
      <c r="B13" s="567">
        <v>137</v>
      </c>
      <c r="C13" s="189">
        <v>135</v>
      </c>
    </row>
    <row r="14" spans="1:9">
      <c r="A14" s="188" t="s">
        <v>1084</v>
      </c>
      <c r="B14" s="189">
        <v>191</v>
      </c>
      <c r="C14" s="189">
        <v>189</v>
      </c>
    </row>
    <row r="15" spans="1:9">
      <c r="A15" s="188" t="s">
        <v>1352</v>
      </c>
      <c r="B15" s="189">
        <v>251</v>
      </c>
      <c r="C15" s="189">
        <v>249</v>
      </c>
    </row>
    <row r="16" spans="1:9">
      <c r="A16" s="51" t="s">
        <v>411</v>
      </c>
    </row>
    <row r="17" spans="1:9">
      <c r="A17" s="51"/>
    </row>
    <row r="23" spans="1:9">
      <c r="E23" s="51" t="s">
        <v>411</v>
      </c>
    </row>
    <row r="24" spans="1:9">
      <c r="E24" s="51"/>
    </row>
    <row r="25" spans="1:9" ht="27" customHeight="1">
      <c r="A25" s="946" t="s">
        <v>713</v>
      </c>
      <c r="B25" s="946"/>
      <c r="C25" s="946"/>
      <c r="E25" s="946" t="s">
        <v>488</v>
      </c>
      <c r="F25" s="946"/>
      <c r="G25" s="946"/>
      <c r="H25" s="947" t="s">
        <v>540</v>
      </c>
      <c r="I25" s="947"/>
    </row>
    <row r="26" spans="1:9" ht="30" customHeight="1">
      <c r="A26" s="945" t="s">
        <v>714</v>
      </c>
      <c r="B26" s="945"/>
      <c r="C26" s="945"/>
      <c r="E26" s="945" t="s">
        <v>489</v>
      </c>
      <c r="F26" s="945"/>
      <c r="G26" s="945"/>
      <c r="H26" s="133"/>
      <c r="I26" s="134"/>
    </row>
    <row r="28" spans="1:9" ht="27" customHeight="1">
      <c r="A28" s="358" t="s">
        <v>340</v>
      </c>
      <c r="B28" s="358" t="s">
        <v>360</v>
      </c>
      <c r="C28" s="358" t="s">
        <v>339</v>
      </c>
    </row>
    <row r="29" spans="1:9">
      <c r="A29" s="190" t="s">
        <v>1162</v>
      </c>
      <c r="B29" s="189">
        <v>211</v>
      </c>
      <c r="C29" s="189">
        <v>209</v>
      </c>
    </row>
    <row r="30" spans="1:9">
      <c r="A30" s="190" t="s">
        <v>1273</v>
      </c>
      <c r="B30" s="189">
        <v>230</v>
      </c>
      <c r="C30" s="189">
        <v>228</v>
      </c>
    </row>
    <row r="31" spans="1:9">
      <c r="A31" s="190" t="s">
        <v>1353</v>
      </c>
      <c r="B31" s="189">
        <v>251</v>
      </c>
      <c r="C31" s="189">
        <v>249</v>
      </c>
    </row>
    <row r="32" spans="1:9">
      <c r="A32" s="190" t="s">
        <v>1394</v>
      </c>
      <c r="B32" s="189">
        <v>272</v>
      </c>
      <c r="C32" s="189">
        <v>270</v>
      </c>
    </row>
    <row r="33" spans="1:9">
      <c r="A33" s="190" t="s">
        <v>1410</v>
      </c>
      <c r="B33" s="189">
        <v>290</v>
      </c>
      <c r="C33" s="189">
        <v>287</v>
      </c>
    </row>
    <row r="34" spans="1:9" ht="15">
      <c r="A34" s="51" t="s">
        <v>411</v>
      </c>
      <c r="B34"/>
      <c r="C34"/>
    </row>
    <row r="35" spans="1:9" ht="15">
      <c r="A35"/>
      <c r="B35"/>
      <c r="C35"/>
    </row>
    <row r="36" spans="1:9" ht="15">
      <c r="A36" s="103"/>
      <c r="B36" s="103"/>
      <c r="C36"/>
    </row>
    <row r="37" spans="1:9" ht="15">
      <c r="A37" s="103"/>
      <c r="B37" s="103"/>
      <c r="C37"/>
    </row>
    <row r="38" spans="1:9" ht="15">
      <c r="A38"/>
      <c r="B38" s="103"/>
      <c r="C38"/>
    </row>
    <row r="39" spans="1:9" ht="15">
      <c r="A39"/>
      <c r="B39"/>
      <c r="C39"/>
    </row>
    <row r="40" spans="1:9" ht="15">
      <c r="A40"/>
      <c r="B40"/>
      <c r="C40"/>
      <c r="E40" s="51" t="s">
        <v>411</v>
      </c>
    </row>
    <row r="41" spans="1:9">
      <c r="E41" s="51"/>
    </row>
    <row r="42" spans="1:9">
      <c r="A42" s="92"/>
      <c r="B42" s="645"/>
      <c r="C42" s="645"/>
      <c r="D42" s="645"/>
      <c r="E42" s="645"/>
      <c r="F42" s="645"/>
      <c r="G42" s="645"/>
      <c r="H42" s="645"/>
      <c r="I42" s="645"/>
    </row>
    <row r="44" spans="1:9">
      <c r="A44" s="647"/>
      <c r="B44" s="646"/>
      <c r="C44" s="646"/>
      <c r="D44" s="646"/>
      <c r="E44" s="646"/>
      <c r="F44" s="646"/>
      <c r="G44" s="646"/>
      <c r="H44" s="646"/>
      <c r="I44" s="646"/>
    </row>
    <row r="45" spans="1:9">
      <c r="A45" s="73" t="s">
        <v>262</v>
      </c>
    </row>
    <row r="46" spans="1:9">
      <c r="I46" s="98"/>
    </row>
    <row r="56" spans="9:9">
      <c r="I56" s="98" t="s">
        <v>870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3" customWidth="1"/>
    <col min="4" max="4" width="3.5703125" style="93" customWidth="1"/>
    <col min="5" max="9" width="11.42578125" style="93" customWidth="1"/>
    <col min="10" max="16384" width="9.140625" style="93"/>
  </cols>
  <sheetData>
    <row r="1" spans="1:9">
      <c r="A1" s="94" t="s">
        <v>341</v>
      </c>
      <c r="I1" s="95"/>
    </row>
    <row r="2" spans="1:9">
      <c r="A2" s="96" t="s">
        <v>342</v>
      </c>
      <c r="I2" s="97"/>
    </row>
    <row r="4" spans="1:9" ht="26.25" customHeight="1">
      <c r="A4" s="946" t="s">
        <v>715</v>
      </c>
      <c r="B4" s="946"/>
      <c r="C4" s="946"/>
      <c r="D4" s="94"/>
      <c r="E4" s="946" t="s">
        <v>363</v>
      </c>
      <c r="F4" s="946"/>
      <c r="G4" s="946"/>
      <c r="H4" s="946"/>
      <c r="I4" s="94"/>
    </row>
    <row r="5" spans="1:9" ht="27.75" customHeight="1">
      <c r="A5" s="945" t="s">
        <v>716</v>
      </c>
      <c r="B5" s="945"/>
      <c r="C5" s="945"/>
      <c r="E5" s="945" t="s">
        <v>364</v>
      </c>
      <c r="F5" s="945"/>
      <c r="G5" s="945"/>
      <c r="H5" s="945"/>
    </row>
    <row r="7" spans="1:9" ht="26.25" customHeight="1">
      <c r="A7" s="358" t="s">
        <v>338</v>
      </c>
      <c r="B7" s="358" t="s">
        <v>360</v>
      </c>
      <c r="C7" s="358" t="s">
        <v>339</v>
      </c>
    </row>
    <row r="8" spans="1:9">
      <c r="A8" s="188" t="s">
        <v>550</v>
      </c>
      <c r="B8" s="189">
        <v>13311</v>
      </c>
      <c r="C8" s="189">
        <v>13874</v>
      </c>
    </row>
    <row r="9" spans="1:9">
      <c r="A9" s="188" t="s">
        <v>831</v>
      </c>
      <c r="B9" s="189">
        <v>14706</v>
      </c>
      <c r="C9" s="189">
        <v>15335</v>
      </c>
    </row>
    <row r="10" spans="1:9">
      <c r="A10" s="188" t="s">
        <v>889</v>
      </c>
      <c r="B10" s="189">
        <v>14285</v>
      </c>
      <c r="C10" s="189">
        <v>14904</v>
      </c>
    </row>
    <row r="11" spans="1:9">
      <c r="A11" s="188" t="s">
        <v>1084</v>
      </c>
      <c r="B11" s="189">
        <v>13006</v>
      </c>
      <c r="C11" s="189">
        <v>13515</v>
      </c>
    </row>
    <row r="12" spans="1:9">
      <c r="A12" s="188" t="s">
        <v>1352</v>
      </c>
      <c r="B12" s="189">
        <v>11521</v>
      </c>
      <c r="C12" s="189">
        <v>11909</v>
      </c>
    </row>
    <row r="13" spans="1:9">
      <c r="A13" s="51" t="s">
        <v>411</v>
      </c>
    </row>
    <row r="14" spans="1:9">
      <c r="A14" s="51"/>
    </row>
    <row r="20" spans="1:9">
      <c r="E20" s="51" t="s">
        <v>411</v>
      </c>
    </row>
    <row r="22" spans="1:9" ht="27" customHeight="1">
      <c r="A22" s="946" t="s">
        <v>717</v>
      </c>
      <c r="B22" s="946"/>
      <c r="C22" s="946"/>
      <c r="E22" s="946" t="s">
        <v>490</v>
      </c>
      <c r="F22" s="946"/>
      <c r="G22" s="946"/>
      <c r="H22" s="947" t="s">
        <v>540</v>
      </c>
      <c r="I22" s="947"/>
    </row>
    <row r="23" spans="1:9" ht="30" customHeight="1">
      <c r="A23" s="945" t="s">
        <v>718</v>
      </c>
      <c r="B23" s="945"/>
      <c r="C23" s="945"/>
      <c r="E23" s="945" t="s">
        <v>491</v>
      </c>
      <c r="F23" s="945"/>
      <c r="G23" s="945"/>
      <c r="H23" s="133"/>
    </row>
    <row r="25" spans="1:9" ht="27" customHeight="1">
      <c r="A25" s="358" t="s">
        <v>340</v>
      </c>
      <c r="B25" s="358" t="s">
        <v>360</v>
      </c>
      <c r="C25" s="358" t="s">
        <v>339</v>
      </c>
    </row>
    <row r="26" spans="1:9">
      <c r="A26" s="190" t="s">
        <v>1162</v>
      </c>
      <c r="B26" s="189">
        <v>12098</v>
      </c>
      <c r="C26" s="189">
        <v>12525</v>
      </c>
    </row>
    <row r="27" spans="1:9">
      <c r="A27" s="190" t="s">
        <v>1273</v>
      </c>
      <c r="B27" s="189">
        <v>11842</v>
      </c>
      <c r="C27" s="189">
        <v>12255</v>
      </c>
    </row>
    <row r="28" spans="1:9">
      <c r="A28" s="190" t="s">
        <v>1353</v>
      </c>
      <c r="B28" s="189">
        <v>11521</v>
      </c>
      <c r="C28" s="189">
        <v>11909</v>
      </c>
    </row>
    <row r="29" spans="1:9">
      <c r="A29" s="190" t="s">
        <v>1394</v>
      </c>
      <c r="B29" s="189">
        <v>11104</v>
      </c>
      <c r="C29" s="189">
        <v>11464</v>
      </c>
    </row>
    <row r="30" spans="1:9">
      <c r="A30" s="190" t="s">
        <v>1410</v>
      </c>
      <c r="B30" s="189">
        <v>10609</v>
      </c>
      <c r="C30" s="189">
        <v>10932</v>
      </c>
    </row>
    <row r="31" spans="1:9" ht="15">
      <c r="A31" s="51" t="s">
        <v>411</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411</v>
      </c>
    </row>
    <row r="38" spans="1:5" ht="15">
      <c r="A38"/>
      <c r="B38"/>
      <c r="C38"/>
      <c r="E38" s="51"/>
    </row>
    <row r="39" spans="1:5">
      <c r="A39" s="73" t="s">
        <v>262</v>
      </c>
    </row>
    <row r="54" spans="9:9">
      <c r="I54" s="98"/>
    </row>
    <row r="55" spans="9:9">
      <c r="I55" s="98" t="s">
        <v>871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4" t="s">
        <v>352</v>
      </c>
      <c r="B1" s="289"/>
      <c r="C1" s="289"/>
      <c r="D1" s="290"/>
      <c r="E1" s="290"/>
      <c r="F1" s="290"/>
      <c r="G1" s="290"/>
      <c r="H1" s="290"/>
      <c r="I1" s="290"/>
      <c r="J1" s="290"/>
      <c r="K1" s="290"/>
      <c r="L1" s="290"/>
      <c r="M1" s="290"/>
      <c r="N1" s="290"/>
      <c r="O1" s="290"/>
      <c r="P1" s="290"/>
    </row>
    <row r="2" spans="1:16" ht="18">
      <c r="A2" s="291" t="s">
        <v>353</v>
      </c>
      <c r="B2" s="289"/>
      <c r="C2" s="289"/>
      <c r="D2" s="290"/>
      <c r="E2" s="290"/>
      <c r="F2" s="290"/>
      <c r="G2" s="290"/>
      <c r="H2" s="290"/>
      <c r="I2" s="290"/>
      <c r="J2" s="290"/>
      <c r="K2" s="290"/>
      <c r="L2" s="290"/>
      <c r="M2" s="290"/>
      <c r="N2" s="290"/>
      <c r="O2" s="290"/>
      <c r="P2" s="290"/>
    </row>
    <row r="3" spans="1:16" ht="12.75" customHeight="1">
      <c r="A3" s="426" t="s">
        <v>1415</v>
      </c>
    </row>
    <row r="4" spans="1:16" ht="12.75" customHeight="1">
      <c r="A4" s="119" t="s">
        <v>1416</v>
      </c>
      <c r="H4" s="84"/>
      <c r="J4" s="84"/>
    </row>
    <row r="5" spans="1:16" ht="12.75" customHeight="1">
      <c r="L5" s="948" t="s">
        <v>127</v>
      </c>
      <c r="M5" s="949"/>
      <c r="N5" s="949"/>
      <c r="O5" s="949"/>
      <c r="P5" s="949"/>
    </row>
    <row r="6" spans="1:16" ht="24" customHeight="1">
      <c r="A6" s="950" t="s">
        <v>414</v>
      </c>
      <c r="B6" s="952" t="s">
        <v>542</v>
      </c>
      <c r="C6" s="952"/>
      <c r="D6" s="952"/>
      <c r="E6" s="952"/>
      <c r="F6" s="952"/>
      <c r="G6" s="952" t="s">
        <v>543</v>
      </c>
      <c r="H6" s="952"/>
      <c r="I6" s="952"/>
      <c r="J6" s="952"/>
      <c r="K6" s="952"/>
      <c r="L6" s="952" t="s">
        <v>541</v>
      </c>
      <c r="M6" s="952"/>
      <c r="N6" s="952"/>
      <c r="O6" s="952"/>
      <c r="P6" s="952"/>
    </row>
    <row r="7" spans="1:16" ht="48" customHeight="1">
      <c r="A7" s="951"/>
      <c r="B7" s="950" t="s">
        <v>412</v>
      </c>
      <c r="C7" s="950"/>
      <c r="D7" s="950"/>
      <c r="E7" s="950" t="s">
        <v>844</v>
      </c>
      <c r="F7" s="950"/>
      <c r="G7" s="950" t="s">
        <v>412</v>
      </c>
      <c r="H7" s="950"/>
      <c r="I7" s="950"/>
      <c r="J7" s="950" t="s">
        <v>845</v>
      </c>
      <c r="K7" s="950"/>
      <c r="L7" s="950" t="s">
        <v>413</v>
      </c>
      <c r="M7" s="950"/>
      <c r="N7" s="950"/>
      <c r="O7" s="950" t="s">
        <v>845</v>
      </c>
      <c r="P7" s="950"/>
    </row>
    <row r="8" spans="1:16" ht="24">
      <c r="A8" s="951"/>
      <c r="B8" s="359" t="s">
        <v>1417</v>
      </c>
      <c r="C8" s="822" t="s">
        <v>1418</v>
      </c>
      <c r="D8" s="360" t="s">
        <v>415</v>
      </c>
      <c r="E8" s="842" t="s">
        <v>1417</v>
      </c>
      <c r="F8" s="842" t="s">
        <v>1418</v>
      </c>
      <c r="G8" s="842" t="s">
        <v>1417</v>
      </c>
      <c r="H8" s="842" t="s">
        <v>1418</v>
      </c>
      <c r="I8" s="360" t="s">
        <v>415</v>
      </c>
      <c r="J8" s="842" t="s">
        <v>1417</v>
      </c>
      <c r="K8" s="842" t="s">
        <v>1418</v>
      </c>
      <c r="L8" s="842" t="s">
        <v>1417</v>
      </c>
      <c r="M8" s="842" t="s">
        <v>1418</v>
      </c>
      <c r="N8" s="360" t="s">
        <v>415</v>
      </c>
      <c r="O8" s="842" t="s">
        <v>1417</v>
      </c>
      <c r="P8" s="842" t="s">
        <v>1418</v>
      </c>
    </row>
    <row r="9" spans="1:16" ht="14.25" customHeight="1">
      <c r="A9" s="191" t="s">
        <v>1493</v>
      </c>
      <c r="B9" s="192">
        <v>44511.156000000003</v>
      </c>
      <c r="C9" s="192">
        <v>45851.925999999999</v>
      </c>
      <c r="D9" s="193">
        <v>103.01221114095532</v>
      </c>
      <c r="E9" s="194">
        <v>1.1371720566498062E-2</v>
      </c>
      <c r="F9" s="195">
        <v>1.0659147363512388E-2</v>
      </c>
      <c r="G9" s="192">
        <v>142372.916</v>
      </c>
      <c r="H9" s="192">
        <v>155229.66264</v>
      </c>
      <c r="I9" s="193">
        <v>109.03033175214307</v>
      </c>
      <c r="J9" s="194">
        <v>8.1724153374513303E-2</v>
      </c>
      <c r="K9" s="195">
        <v>7.9640165122917383E-2</v>
      </c>
      <c r="L9" s="192">
        <v>186884.07199999999</v>
      </c>
      <c r="M9" s="192">
        <v>201081.58863999997</v>
      </c>
      <c r="N9" s="196">
        <v>107.59696451819607</v>
      </c>
      <c r="O9" s="197">
        <v>3.3039911963503789E-2</v>
      </c>
      <c r="P9" s="195">
        <v>3.2168996640405463E-2</v>
      </c>
    </row>
    <row r="10" spans="1:16" ht="14.25" customHeight="1">
      <c r="A10" s="191" t="s">
        <v>1494</v>
      </c>
      <c r="B10" s="192">
        <v>418009.89199999999</v>
      </c>
      <c r="C10" s="192">
        <v>429546.74124</v>
      </c>
      <c r="D10" s="193">
        <v>102.75994646557311</v>
      </c>
      <c r="E10" s="194">
        <v>0.10679326517280373</v>
      </c>
      <c r="F10" s="195">
        <v>9.9856263712754037E-2</v>
      </c>
      <c r="G10" s="192">
        <v>316824.06814999995</v>
      </c>
      <c r="H10" s="192">
        <v>322106.68900000001</v>
      </c>
      <c r="I10" s="193">
        <v>101.66736728078973</v>
      </c>
      <c r="J10" s="194">
        <v>0.18186168736073263</v>
      </c>
      <c r="K10" s="195">
        <v>0.1652559791916082</v>
      </c>
      <c r="L10" s="192">
        <v>734833.96014999994</v>
      </c>
      <c r="M10" s="192">
        <v>751653.43024000002</v>
      </c>
      <c r="N10" s="196">
        <v>102.28888034605352</v>
      </c>
      <c r="O10" s="197">
        <v>0.12991395730690655</v>
      </c>
      <c r="P10" s="195">
        <v>0.1202493815355198</v>
      </c>
    </row>
    <row r="11" spans="1:16" ht="14.25" customHeight="1">
      <c r="A11" s="191" t="s">
        <v>1495</v>
      </c>
      <c r="B11" s="192">
        <v>1433233.61488</v>
      </c>
      <c r="C11" s="192">
        <v>1543982.085</v>
      </c>
      <c r="D11" s="193">
        <v>107.72717503763491</v>
      </c>
      <c r="E11" s="194">
        <v>0.36616285982164243</v>
      </c>
      <c r="F11" s="195">
        <v>0.35892783589151978</v>
      </c>
      <c r="G11" s="192">
        <v>347312.28625999996</v>
      </c>
      <c r="H11" s="192">
        <v>384219.09444999998</v>
      </c>
      <c r="I11" s="193">
        <v>110.62640443487545</v>
      </c>
      <c r="J11" s="194">
        <v>0.19936237416929148</v>
      </c>
      <c r="K11" s="195">
        <v>0.19712258343522862</v>
      </c>
      <c r="L11" s="192">
        <v>1780545.9011400002</v>
      </c>
      <c r="M11" s="192">
        <v>1928201.1794499999</v>
      </c>
      <c r="N11" s="196">
        <v>108.29269710011201</v>
      </c>
      <c r="O11" s="197">
        <v>0.31478915881415043</v>
      </c>
      <c r="P11" s="195">
        <v>0.30847328033996829</v>
      </c>
    </row>
    <row r="12" spans="1:16" ht="14.25" customHeight="1">
      <c r="A12" s="191" t="s">
        <v>1496</v>
      </c>
      <c r="B12" s="192">
        <v>5612.8684999999996</v>
      </c>
      <c r="C12" s="192">
        <v>0</v>
      </c>
      <c r="D12" s="193" t="s">
        <v>818</v>
      </c>
      <c r="E12" s="194">
        <v>1.4339769598097861E-3</v>
      </c>
      <c r="F12" s="195">
        <v>0</v>
      </c>
      <c r="G12" s="192">
        <v>0</v>
      </c>
      <c r="H12" s="192">
        <v>0</v>
      </c>
      <c r="I12" s="193" t="s">
        <v>818</v>
      </c>
      <c r="J12" s="195">
        <v>0</v>
      </c>
      <c r="K12" s="195">
        <v>0</v>
      </c>
      <c r="L12" s="192">
        <v>5612.8684999999996</v>
      </c>
      <c r="M12" s="192">
        <v>0</v>
      </c>
      <c r="N12" s="196" t="s">
        <v>818</v>
      </c>
      <c r="O12" s="197">
        <v>9.9231935133949544E-4</v>
      </c>
      <c r="P12" s="195">
        <v>0</v>
      </c>
    </row>
    <row r="13" spans="1:16" ht="14.25" customHeight="1">
      <c r="A13" s="191" t="s">
        <v>1497</v>
      </c>
      <c r="B13" s="192">
        <v>58606.089610000003</v>
      </c>
      <c r="C13" s="192">
        <v>63108.964810000005</v>
      </c>
      <c r="D13" s="193">
        <v>107.68328893800086</v>
      </c>
      <c r="E13" s="194">
        <v>1.4972697508464292E-2</v>
      </c>
      <c r="F13" s="195">
        <v>1.4670872404978311E-2</v>
      </c>
      <c r="G13" s="192">
        <v>0</v>
      </c>
      <c r="H13" s="192">
        <v>0</v>
      </c>
      <c r="I13" s="193" t="s">
        <v>818</v>
      </c>
      <c r="J13" s="194">
        <v>0</v>
      </c>
      <c r="K13" s="195">
        <v>0</v>
      </c>
      <c r="L13" s="192">
        <v>58606.089610000003</v>
      </c>
      <c r="M13" s="192">
        <v>63108.964810000005</v>
      </c>
      <c r="N13" s="196">
        <v>107.68328893800086</v>
      </c>
      <c r="O13" s="197">
        <v>1.0361182847298053E-2</v>
      </c>
      <c r="P13" s="195">
        <v>1.0096160919968535E-2</v>
      </c>
    </row>
    <row r="14" spans="1:16" ht="14.25" customHeight="1">
      <c r="A14" s="191" t="s">
        <v>1498</v>
      </c>
      <c r="B14" s="192">
        <v>0</v>
      </c>
      <c r="C14" s="192">
        <v>0</v>
      </c>
      <c r="D14" s="193" t="s">
        <v>818</v>
      </c>
      <c r="E14" s="194">
        <v>0</v>
      </c>
      <c r="F14" s="195">
        <v>0</v>
      </c>
      <c r="G14" s="192">
        <v>1912.0709399999998</v>
      </c>
      <c r="H14" s="192">
        <v>455.89364</v>
      </c>
      <c r="I14" s="193">
        <v>23.842924991057082</v>
      </c>
      <c r="J14" s="194">
        <v>1.0975569171000881E-3</v>
      </c>
      <c r="K14" s="195">
        <v>2.338950181982297E-4</v>
      </c>
      <c r="L14" s="192">
        <v>1912.0709399999998</v>
      </c>
      <c r="M14" s="192">
        <v>455.89364</v>
      </c>
      <c r="N14" s="196">
        <v>23.842924991057082</v>
      </c>
      <c r="O14" s="197">
        <v>3.3804194680418743E-4</v>
      </c>
      <c r="P14" s="195">
        <v>7.2933783111284154E-5</v>
      </c>
    </row>
    <row r="15" spans="1:16" ht="14.25" customHeight="1">
      <c r="A15" s="191" t="s">
        <v>1499</v>
      </c>
      <c r="B15" s="192">
        <v>0</v>
      </c>
      <c r="C15" s="192">
        <v>0</v>
      </c>
      <c r="D15" s="193" t="s">
        <v>818</v>
      </c>
      <c r="E15" s="194">
        <v>0</v>
      </c>
      <c r="F15" s="195">
        <v>0</v>
      </c>
      <c r="G15" s="192">
        <v>129577.68365000001</v>
      </c>
      <c r="H15" s="192">
        <v>0</v>
      </c>
      <c r="I15" s="193" t="s">
        <v>818</v>
      </c>
      <c r="J15" s="194">
        <v>7.4379501312783147E-2</v>
      </c>
      <c r="K15" s="195">
        <v>0</v>
      </c>
      <c r="L15" s="192">
        <v>129577.68365000001</v>
      </c>
      <c r="M15" s="192">
        <v>0</v>
      </c>
      <c r="N15" s="196" t="s">
        <v>818</v>
      </c>
      <c r="O15" s="197">
        <v>2.2908508009343593E-2</v>
      </c>
      <c r="P15" s="195">
        <v>0</v>
      </c>
    </row>
    <row r="16" spans="1:16" ht="14.25" customHeight="1">
      <c r="A16" s="191" t="s">
        <v>1500</v>
      </c>
      <c r="B16" s="192">
        <v>503991.46066000004</v>
      </c>
      <c r="C16" s="192">
        <v>627672.06333000003</v>
      </c>
      <c r="D16" s="193">
        <v>124.54021790528644</v>
      </c>
      <c r="E16" s="194">
        <v>0.12875985648466917</v>
      </c>
      <c r="F16" s="195">
        <v>0.14591424183565049</v>
      </c>
      <c r="G16" s="192">
        <v>0</v>
      </c>
      <c r="H16" s="192">
        <v>0</v>
      </c>
      <c r="I16" s="193" t="s">
        <v>818</v>
      </c>
      <c r="J16" s="194">
        <v>0</v>
      </c>
      <c r="K16" s="195">
        <v>0</v>
      </c>
      <c r="L16" s="192">
        <v>503991.46066000004</v>
      </c>
      <c r="M16" s="192">
        <v>627672.06333000003</v>
      </c>
      <c r="N16" s="196">
        <v>124.54021790528644</v>
      </c>
      <c r="O16" s="197">
        <v>8.9102475734604517E-2</v>
      </c>
      <c r="P16" s="195">
        <v>0.10041486459851125</v>
      </c>
    </row>
    <row r="17" spans="1:16" ht="14.25" customHeight="1">
      <c r="A17" s="191" t="s">
        <v>1501</v>
      </c>
      <c r="B17" s="192">
        <v>190965.36908999999</v>
      </c>
      <c r="C17" s="192">
        <v>210903.41544000001</v>
      </c>
      <c r="D17" s="193">
        <v>110.44066075697916</v>
      </c>
      <c r="E17" s="194">
        <v>4.8787877249686487E-2</v>
      </c>
      <c r="F17" s="195">
        <v>4.9028487585080591E-2</v>
      </c>
      <c r="G17" s="192">
        <v>181186.13284000001</v>
      </c>
      <c r="H17" s="192">
        <v>234337.75902</v>
      </c>
      <c r="I17" s="193">
        <v>129.3353720546244</v>
      </c>
      <c r="J17" s="194">
        <v>0.10400351222384953</v>
      </c>
      <c r="K17" s="195">
        <v>0.12022636334763359</v>
      </c>
      <c r="L17" s="192">
        <v>372151.50193000003</v>
      </c>
      <c r="M17" s="192">
        <v>445241.17445999995</v>
      </c>
      <c r="N17" s="196">
        <v>119.63976287908351</v>
      </c>
      <c r="O17" s="197">
        <v>6.5794011920143267E-2</v>
      </c>
      <c r="P17" s="195">
        <v>7.1229603576569003E-2</v>
      </c>
    </row>
    <row r="18" spans="1:16" ht="14.25" customHeight="1">
      <c r="A18" s="191" t="s">
        <v>1502</v>
      </c>
      <c r="B18" s="192">
        <v>79949.558839999998</v>
      </c>
      <c r="C18" s="192">
        <v>84816.44137</v>
      </c>
      <c r="D18" s="193">
        <v>106.0874413825596</v>
      </c>
      <c r="E18" s="194">
        <v>2.0425532029392245E-2</v>
      </c>
      <c r="F18" s="195">
        <v>1.9717185869390492E-2</v>
      </c>
      <c r="G18" s="192">
        <v>150487.91467</v>
      </c>
      <c r="H18" s="192">
        <v>158248.15975999998</v>
      </c>
      <c r="I18" s="193">
        <v>105.15672312093444</v>
      </c>
      <c r="J18" s="194">
        <v>8.6382282283954559E-2</v>
      </c>
      <c r="K18" s="195">
        <v>8.1188797033671184E-2</v>
      </c>
      <c r="L18" s="192">
        <v>230437.47350999998</v>
      </c>
      <c r="M18" s="192">
        <v>243064.60113</v>
      </c>
      <c r="N18" s="196">
        <v>105.47963290330557</v>
      </c>
      <c r="O18" s="197">
        <v>4.0739875562335971E-2</v>
      </c>
      <c r="P18" s="195">
        <v>3.8885431481005553E-2</v>
      </c>
    </row>
    <row r="19" spans="1:16" ht="14.25" customHeight="1">
      <c r="A19" s="191" t="s">
        <v>1503</v>
      </c>
      <c r="B19" s="192">
        <v>129945.26028</v>
      </c>
      <c r="C19" s="192">
        <v>137918.02129</v>
      </c>
      <c r="D19" s="193">
        <v>106.135476579</v>
      </c>
      <c r="E19" s="194">
        <v>3.3198445550257548E-2</v>
      </c>
      <c r="F19" s="195">
        <v>3.2061652394146954E-2</v>
      </c>
      <c r="G19" s="192">
        <v>0</v>
      </c>
      <c r="H19" s="192">
        <v>0</v>
      </c>
      <c r="I19" s="193" t="s">
        <v>818</v>
      </c>
      <c r="J19" s="194">
        <v>0</v>
      </c>
      <c r="K19" s="195">
        <v>0</v>
      </c>
      <c r="L19" s="192">
        <v>129945.26028</v>
      </c>
      <c r="M19" s="192">
        <v>137918.02129</v>
      </c>
      <c r="N19" s="196">
        <v>106.135476579</v>
      </c>
      <c r="O19" s="197">
        <v>2.2973493213085519E-2</v>
      </c>
      <c r="P19" s="195">
        <v>2.2064100415838946E-2</v>
      </c>
    </row>
    <row r="20" spans="1:16" ht="14.25" customHeight="1">
      <c r="A20" s="191" t="s">
        <v>1504</v>
      </c>
      <c r="B20" s="192">
        <v>6019.49305</v>
      </c>
      <c r="C20" s="192">
        <v>5915.5624900000003</v>
      </c>
      <c r="D20" s="193">
        <v>98.273433341699771</v>
      </c>
      <c r="E20" s="194">
        <v>1.5378614951401654E-3</v>
      </c>
      <c r="F20" s="195">
        <v>1.3751843776197378E-3</v>
      </c>
      <c r="G20" s="192">
        <v>0</v>
      </c>
      <c r="H20" s="192">
        <v>0</v>
      </c>
      <c r="I20" s="193" t="s">
        <v>818</v>
      </c>
      <c r="J20" s="193">
        <v>0</v>
      </c>
      <c r="K20" s="195">
        <v>0</v>
      </c>
      <c r="L20" s="192">
        <v>6019.49305</v>
      </c>
      <c r="M20" s="192">
        <v>5915.5624900000003</v>
      </c>
      <c r="N20" s="196">
        <v>98.273433341699771</v>
      </c>
      <c r="O20" s="197">
        <v>1.06420797828572E-3</v>
      </c>
      <c r="P20" s="195">
        <v>9.4637063071752441E-4</v>
      </c>
    </row>
    <row r="21" spans="1:16" ht="14.25" customHeight="1">
      <c r="A21" s="191" t="s">
        <v>1505</v>
      </c>
      <c r="B21" s="192">
        <v>34800.86896</v>
      </c>
      <c r="C21" s="192">
        <v>37344.381609999997</v>
      </c>
      <c r="D21" s="193">
        <v>107.30876189592709</v>
      </c>
      <c r="E21" s="194">
        <v>8.8909341578195817E-3</v>
      </c>
      <c r="F21" s="195">
        <v>8.6814077729304526E-3</v>
      </c>
      <c r="G21" s="192">
        <v>0</v>
      </c>
      <c r="H21" s="192">
        <v>0</v>
      </c>
      <c r="I21" s="193" t="s">
        <v>818</v>
      </c>
      <c r="J21" s="193">
        <v>0</v>
      </c>
      <c r="K21" s="195">
        <v>0</v>
      </c>
      <c r="L21" s="192">
        <v>34800.86896</v>
      </c>
      <c r="M21" s="192">
        <v>37344.381609999997</v>
      </c>
      <c r="N21" s="196">
        <v>107.30876189592709</v>
      </c>
      <c r="O21" s="197">
        <v>6.1525716685573483E-3</v>
      </c>
      <c r="P21" s="195">
        <v>5.97434750080911E-3</v>
      </c>
    </row>
    <row r="22" spans="1:16" ht="14.25" customHeight="1">
      <c r="A22" s="191" t="s">
        <v>1506</v>
      </c>
      <c r="B22" s="192">
        <v>334000.21416000003</v>
      </c>
      <c r="C22" s="192">
        <v>379505.18945999997</v>
      </c>
      <c r="D22" s="193">
        <v>113.62423536596931</v>
      </c>
      <c r="E22" s="194">
        <v>8.5330452989763494E-2</v>
      </c>
      <c r="F22" s="195">
        <v>8.8223158601272875E-2</v>
      </c>
      <c r="G22" s="192">
        <v>0</v>
      </c>
      <c r="H22" s="192">
        <v>0</v>
      </c>
      <c r="I22" s="193" t="s">
        <v>818</v>
      </c>
      <c r="J22" s="193">
        <v>0</v>
      </c>
      <c r="K22" s="195">
        <v>0</v>
      </c>
      <c r="L22" s="192">
        <v>334000.21416000003</v>
      </c>
      <c r="M22" s="192">
        <v>379505.18945999997</v>
      </c>
      <c r="N22" s="196">
        <v>113.62423536596931</v>
      </c>
      <c r="O22" s="197">
        <v>5.9049107575298403E-2</v>
      </c>
      <c r="P22" s="195">
        <v>6.0713172435751542E-2</v>
      </c>
    </row>
    <row r="23" spans="1:16" ht="14.25" customHeight="1">
      <c r="A23" s="191" t="s">
        <v>1507</v>
      </c>
      <c r="B23" s="192">
        <v>15737.62069</v>
      </c>
      <c r="C23" s="192">
        <v>15663.47494</v>
      </c>
      <c r="D23" s="193">
        <v>99.528863025354823</v>
      </c>
      <c r="E23" s="194">
        <v>4.0206510221441659E-3</v>
      </c>
      <c r="F23" s="195">
        <v>3.6412709819461748E-3</v>
      </c>
      <c r="G23" s="192">
        <v>134559.96438999998</v>
      </c>
      <c r="H23" s="192">
        <v>139882.93338</v>
      </c>
      <c r="I23" s="193">
        <v>103.95583412505391</v>
      </c>
      <c r="J23" s="193">
        <v>7.7239403931836342E-2</v>
      </c>
      <c r="K23" s="195">
        <v>7.1766566536301868E-2</v>
      </c>
      <c r="L23" s="192">
        <v>150297.58508000002</v>
      </c>
      <c r="M23" s="192">
        <v>155546.40831999999</v>
      </c>
      <c r="N23" s="196">
        <v>103.49228714300776</v>
      </c>
      <c r="O23" s="197">
        <v>2.6571654428475967E-2</v>
      </c>
      <c r="P23" s="195">
        <v>2.4884286624727039E-2</v>
      </c>
    </row>
    <row r="24" spans="1:16" ht="14.25" customHeight="1">
      <c r="A24" s="191" t="s">
        <v>1508</v>
      </c>
      <c r="B24" s="192">
        <v>0</v>
      </c>
      <c r="C24" s="192">
        <v>0</v>
      </c>
      <c r="D24" s="193" t="s">
        <v>818</v>
      </c>
      <c r="E24" s="194">
        <v>0</v>
      </c>
      <c r="F24" s="195">
        <v>0</v>
      </c>
      <c r="G24" s="192">
        <v>27154.526269999998</v>
      </c>
      <c r="H24" s="192">
        <v>27418.794690000002</v>
      </c>
      <c r="I24" s="193">
        <v>100.97320210035099</v>
      </c>
      <c r="J24" s="194">
        <v>1.5587098530044368E-2</v>
      </c>
      <c r="K24" s="195">
        <v>1.4067139613948277E-2</v>
      </c>
      <c r="L24" s="192">
        <v>27154.526269999998</v>
      </c>
      <c r="M24" s="192">
        <v>27418.794690000002</v>
      </c>
      <c r="N24" s="196">
        <v>100.97320210035099</v>
      </c>
      <c r="O24" s="197">
        <v>4.8007470501362521E-3</v>
      </c>
      <c r="P24" s="195">
        <v>4.3864538779117201E-3</v>
      </c>
    </row>
    <row r="25" spans="1:16" ht="14.25" customHeight="1">
      <c r="A25" s="191" t="s">
        <v>1509</v>
      </c>
      <c r="B25" s="192">
        <v>239420.42161000002</v>
      </c>
      <c r="C25" s="192">
        <v>257989.45656999998</v>
      </c>
      <c r="D25" s="193">
        <v>107.75582752512551</v>
      </c>
      <c r="E25" s="194">
        <v>6.1167185423404283E-2</v>
      </c>
      <c r="F25" s="195">
        <v>5.9974528350501759E-2</v>
      </c>
      <c r="G25" s="192">
        <v>33342.920809999996</v>
      </c>
      <c r="H25" s="192">
        <v>33394.25245</v>
      </c>
      <c r="I25" s="193">
        <v>100.15395064005492</v>
      </c>
      <c r="J25" s="194">
        <v>1.9139328257002833E-2</v>
      </c>
      <c r="K25" s="195">
        <v>1.7132832308230986E-2</v>
      </c>
      <c r="L25" s="192">
        <v>272763.34242</v>
      </c>
      <c r="M25" s="192">
        <v>291383.70902000001</v>
      </c>
      <c r="N25" s="196">
        <v>106.82656490230585</v>
      </c>
      <c r="O25" s="197">
        <v>4.8222819226819064E-2</v>
      </c>
      <c r="P25" s="195">
        <v>4.6615513732163959E-2</v>
      </c>
    </row>
    <row r="26" spans="1:16" ht="14.25" customHeight="1">
      <c r="A26" s="191" t="s">
        <v>1510</v>
      </c>
      <c r="B26" s="192">
        <v>222608.41488999999</v>
      </c>
      <c r="C26" s="192">
        <v>228833.70574</v>
      </c>
      <c r="D26" s="193">
        <v>102.79652090109721</v>
      </c>
      <c r="E26" s="194">
        <v>5.6872050006522998E-2</v>
      </c>
      <c r="F26" s="195">
        <v>5.319672266812283E-2</v>
      </c>
      <c r="G26" s="192">
        <v>112352.45687000001</v>
      </c>
      <c r="H26" s="192">
        <v>112093.15677</v>
      </c>
      <c r="I26" s="193">
        <v>99.769208340232353</v>
      </c>
      <c r="J26" s="194">
        <v>6.4491967118572399E-2</v>
      </c>
      <c r="K26" s="195">
        <v>5.7509095636026346E-2</v>
      </c>
      <c r="L26" s="192">
        <v>334960.87176000001</v>
      </c>
      <c r="M26" s="192">
        <v>340926.86251000001</v>
      </c>
      <c r="N26" s="196">
        <v>101.7811007950429</v>
      </c>
      <c r="O26" s="197">
        <v>5.9218945711804069E-2</v>
      </c>
      <c r="P26" s="195">
        <v>5.4541418579813775E-2</v>
      </c>
    </row>
    <row r="27" spans="1:16" ht="14.25" customHeight="1">
      <c r="A27" s="191" t="s">
        <v>1511</v>
      </c>
      <c r="B27" s="192">
        <v>196784.82637999998</v>
      </c>
      <c r="C27" s="192">
        <v>232599.01574999999</v>
      </c>
      <c r="D27" s="193">
        <v>118.19967018231439</v>
      </c>
      <c r="E27" s="194">
        <v>5.0274633561981544E-2</v>
      </c>
      <c r="F27" s="195">
        <v>5.4072040190573212E-2</v>
      </c>
      <c r="G27" s="192">
        <v>140464.66794999997</v>
      </c>
      <c r="H27" s="192">
        <v>359129.47820000001</v>
      </c>
      <c r="I27" s="193">
        <v>255.67246442915902</v>
      </c>
      <c r="J27" s="194">
        <v>8.0628790852649818E-2</v>
      </c>
      <c r="K27" s="195">
        <v>0.18425042261855143</v>
      </c>
      <c r="L27" s="192">
        <v>337249.49432999996</v>
      </c>
      <c r="M27" s="192">
        <v>591728.49395000003</v>
      </c>
      <c r="N27" s="196">
        <v>175.45719234525862</v>
      </c>
      <c r="O27" s="197">
        <v>5.9623559585106692E-2</v>
      </c>
      <c r="P27" s="195">
        <v>9.4664618788093027E-2</v>
      </c>
    </row>
    <row r="28" spans="1:16" ht="14.25" customHeight="1">
      <c r="A28" s="191" t="s">
        <v>1512</v>
      </c>
      <c r="B28" s="192">
        <v>0</v>
      </c>
      <c r="C28" s="192">
        <v>0</v>
      </c>
      <c r="D28" s="193" t="s">
        <v>818</v>
      </c>
      <c r="E28" s="194">
        <v>0</v>
      </c>
      <c r="F28" s="195">
        <v>0</v>
      </c>
      <c r="G28" s="192">
        <v>24567.911780000002</v>
      </c>
      <c r="H28" s="192">
        <v>22622.006370000003</v>
      </c>
      <c r="I28" s="193">
        <v>92.079483891731883</v>
      </c>
      <c r="J28" s="194">
        <v>1.4102343667669433E-2</v>
      </c>
      <c r="K28" s="195">
        <v>1.160616013768391E-2</v>
      </c>
      <c r="L28" s="192">
        <v>24567.911780000002</v>
      </c>
      <c r="M28" s="192">
        <v>22622.006370000003</v>
      </c>
      <c r="N28" s="196">
        <v>92.079483891731883</v>
      </c>
      <c r="O28" s="197">
        <v>4.3434501060011562E-3</v>
      </c>
      <c r="P28" s="195">
        <v>3.6190645391141422E-3</v>
      </c>
    </row>
    <row r="29" spans="1:16" ht="18.75" customHeight="1">
      <c r="A29" s="580" t="s">
        <v>266</v>
      </c>
      <c r="B29" s="361">
        <v>3914197.1296000001</v>
      </c>
      <c r="C29" s="361">
        <v>4301650.4450399997</v>
      </c>
      <c r="D29" s="362">
        <v>109.89866638320269</v>
      </c>
      <c r="E29" s="363">
        <v>1</v>
      </c>
      <c r="F29" s="364">
        <v>1</v>
      </c>
      <c r="G29" s="365">
        <v>1742115.52058</v>
      </c>
      <c r="H29" s="361">
        <v>1949137.8803699999</v>
      </c>
      <c r="I29" s="362">
        <v>111.88338875030952</v>
      </c>
      <c r="J29" s="363">
        <v>1</v>
      </c>
      <c r="K29" s="364">
        <v>1</v>
      </c>
      <c r="L29" s="366">
        <v>5656312.6501799999</v>
      </c>
      <c r="M29" s="367">
        <v>6250788.32541</v>
      </c>
      <c r="N29" s="368">
        <v>110.50995077528259</v>
      </c>
      <c r="O29" s="369">
        <v>1</v>
      </c>
      <c r="P29" s="364">
        <v>1</v>
      </c>
    </row>
    <row r="30" spans="1:16" ht="12.75" customHeight="1">
      <c r="A30" s="51" t="s">
        <v>411</v>
      </c>
    </row>
    <row r="31" spans="1:16" ht="12.75" customHeight="1"/>
    <row r="32" spans="1:16" ht="12.75" customHeight="1">
      <c r="A32" s="587" t="s">
        <v>1411</v>
      </c>
    </row>
    <row r="33" spans="1:1" ht="12.75" customHeight="1">
      <c r="A33" s="588" t="s">
        <v>1527</v>
      </c>
    </row>
    <row r="34" spans="1:1" ht="12.75" customHeight="1">
      <c r="A34" s="588" t="s">
        <v>1528</v>
      </c>
    </row>
    <row r="35" spans="1:1" ht="12.75" customHeight="1">
      <c r="A35" s="716" t="s">
        <v>1412</v>
      </c>
    </row>
    <row r="36" spans="1:1" ht="12.75" customHeight="1">
      <c r="A36" s="661" t="s">
        <v>1529</v>
      </c>
    </row>
    <row r="37" spans="1:1" ht="12.75" customHeight="1">
      <c r="A37" s="661" t="s">
        <v>1530</v>
      </c>
    </row>
    <row r="38" spans="1:1" ht="12.75" customHeight="1"/>
    <row r="39" spans="1:1" ht="12.75" customHeight="1">
      <c r="A39" s="661"/>
    </row>
    <row r="40" spans="1:1" ht="12.75" customHeight="1">
      <c r="A40" s="73" t="s">
        <v>262</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343</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23" t="s">
        <v>1419</v>
      </c>
    </row>
    <row r="2" spans="1:7" ht="12.75" customHeight="1">
      <c r="A2" s="120" t="s">
        <v>1420</v>
      </c>
    </row>
    <row r="3" spans="1:7" ht="12.75" customHeight="1"/>
    <row r="4" spans="1:7" ht="12.75" customHeight="1">
      <c r="B4" s="948" t="s">
        <v>1163</v>
      </c>
      <c r="C4" s="949"/>
      <c r="D4" s="949"/>
      <c r="E4" s="949"/>
      <c r="F4" s="949"/>
    </row>
    <row r="5" spans="1:7">
      <c r="A5" s="953" t="s">
        <v>527</v>
      </c>
      <c r="B5" s="953" t="s">
        <v>416</v>
      </c>
      <c r="C5" s="954" t="s">
        <v>417</v>
      </c>
      <c r="D5" s="954"/>
      <c r="E5" s="951" t="s">
        <v>418</v>
      </c>
      <c r="F5" s="951"/>
    </row>
    <row r="6" spans="1:7" ht="65.25">
      <c r="A6" s="953"/>
      <c r="B6" s="953"/>
      <c r="C6" s="370" t="s">
        <v>526</v>
      </c>
      <c r="D6" s="370" t="s">
        <v>419</v>
      </c>
      <c r="E6" s="370" t="s">
        <v>420</v>
      </c>
      <c r="F6" s="370" t="s">
        <v>421</v>
      </c>
    </row>
    <row r="7" spans="1:7" ht="22.5">
      <c r="A7" s="198">
        <v>1</v>
      </c>
      <c r="B7" s="199" t="s">
        <v>422</v>
      </c>
      <c r="C7" s="200">
        <v>1599827</v>
      </c>
      <c r="D7" s="200">
        <v>287115.95769999997</v>
      </c>
      <c r="E7" s="200">
        <v>9410</v>
      </c>
      <c r="F7" s="200">
        <v>62581.481509999998</v>
      </c>
      <c r="G7" s="84"/>
    </row>
    <row r="8" spans="1:7" ht="22.5">
      <c r="A8" s="198">
        <v>2</v>
      </c>
      <c r="B8" s="199" t="s">
        <v>423</v>
      </c>
      <c r="C8" s="200">
        <v>232546</v>
      </c>
      <c r="D8" s="200">
        <v>328857.65557</v>
      </c>
      <c r="E8" s="200">
        <v>2025466</v>
      </c>
      <c r="F8" s="200">
        <v>174099.56330000001</v>
      </c>
      <c r="G8" s="84"/>
    </row>
    <row r="9" spans="1:7" ht="22.5">
      <c r="A9" s="198">
        <v>3</v>
      </c>
      <c r="B9" s="199" t="s">
        <v>424</v>
      </c>
      <c r="C9" s="200">
        <v>408806</v>
      </c>
      <c r="D9" s="200">
        <v>650504.37875999999</v>
      </c>
      <c r="E9" s="200">
        <v>66210</v>
      </c>
      <c r="F9" s="200">
        <v>403432.93635000003</v>
      </c>
      <c r="G9" s="84"/>
    </row>
    <row r="10" spans="1:7" ht="33.75">
      <c r="A10" s="198">
        <v>4</v>
      </c>
      <c r="B10" s="199" t="s">
        <v>425</v>
      </c>
      <c r="C10" s="200">
        <v>19</v>
      </c>
      <c r="D10" s="200">
        <v>3631.67832</v>
      </c>
      <c r="E10" s="200">
        <v>178</v>
      </c>
      <c r="F10" s="200">
        <v>516.63821000000007</v>
      </c>
    </row>
    <row r="11" spans="1:7" ht="22.5">
      <c r="A11" s="198">
        <v>5</v>
      </c>
      <c r="B11" s="201" t="s">
        <v>426</v>
      </c>
      <c r="C11" s="200">
        <v>74</v>
      </c>
      <c r="D11" s="200">
        <v>7941.1732000000002</v>
      </c>
      <c r="E11" s="200">
        <v>3</v>
      </c>
      <c r="F11" s="596">
        <v>385.70666</v>
      </c>
    </row>
    <row r="12" spans="1:7" ht="22.5">
      <c r="A12" s="198">
        <v>6</v>
      </c>
      <c r="B12" s="199" t="s">
        <v>427</v>
      </c>
      <c r="C12" s="200">
        <v>17909</v>
      </c>
      <c r="D12" s="200">
        <v>118026.36912</v>
      </c>
      <c r="E12" s="200">
        <v>951</v>
      </c>
      <c r="F12" s="200">
        <v>75709.036560000008</v>
      </c>
    </row>
    <row r="13" spans="1:7" ht="22.5">
      <c r="A13" s="198">
        <v>7</v>
      </c>
      <c r="B13" s="199" t="s">
        <v>428</v>
      </c>
      <c r="C13" s="200">
        <v>9917</v>
      </c>
      <c r="D13" s="200">
        <v>21954.982940000002</v>
      </c>
      <c r="E13" s="200">
        <v>896</v>
      </c>
      <c r="F13" s="200">
        <v>2980.3953099999999</v>
      </c>
    </row>
    <row r="14" spans="1:7" ht="22.5">
      <c r="A14" s="198">
        <v>8</v>
      </c>
      <c r="B14" s="199" t="s">
        <v>429</v>
      </c>
      <c r="C14" s="200">
        <v>378090</v>
      </c>
      <c r="D14" s="200">
        <v>432219.09006000002</v>
      </c>
      <c r="E14" s="200">
        <v>19643</v>
      </c>
      <c r="F14" s="200">
        <v>143178.67989</v>
      </c>
    </row>
    <row r="15" spans="1:7" ht="22.5">
      <c r="A15" s="198">
        <v>9</v>
      </c>
      <c r="B15" s="199" t="s">
        <v>430</v>
      </c>
      <c r="C15" s="200">
        <v>400355</v>
      </c>
      <c r="D15" s="200">
        <v>522933.61126999999</v>
      </c>
      <c r="E15" s="200">
        <v>40481</v>
      </c>
      <c r="F15" s="200">
        <v>220729.74133000002</v>
      </c>
    </row>
    <row r="16" spans="1:7" ht="33.75">
      <c r="A16" s="198">
        <v>10</v>
      </c>
      <c r="B16" s="199" t="s">
        <v>431</v>
      </c>
      <c r="C16" s="200">
        <v>1729896</v>
      </c>
      <c r="D16" s="200">
        <v>1339176.6345499998</v>
      </c>
      <c r="E16" s="200">
        <v>51784</v>
      </c>
      <c r="F16" s="200">
        <v>659223.98601999995</v>
      </c>
    </row>
    <row r="17" spans="1:6" ht="33.75">
      <c r="A17" s="198">
        <v>11</v>
      </c>
      <c r="B17" s="199" t="s">
        <v>432</v>
      </c>
      <c r="C17" s="200">
        <v>214</v>
      </c>
      <c r="D17" s="200">
        <v>857.01406000000009</v>
      </c>
      <c r="E17" s="200">
        <v>2</v>
      </c>
      <c r="F17" s="200">
        <v>94.255780000000001</v>
      </c>
    </row>
    <row r="18" spans="1:6" ht="22.5">
      <c r="A18" s="198">
        <v>12</v>
      </c>
      <c r="B18" s="199" t="s">
        <v>433</v>
      </c>
      <c r="C18" s="200">
        <v>40484</v>
      </c>
      <c r="D18" s="200">
        <v>31331.658800000001</v>
      </c>
      <c r="E18" s="200">
        <v>192</v>
      </c>
      <c r="F18" s="200">
        <v>5397.6630999999998</v>
      </c>
    </row>
    <row r="19" spans="1:6" ht="22.5">
      <c r="A19" s="198">
        <v>13</v>
      </c>
      <c r="B19" s="199" t="s">
        <v>434</v>
      </c>
      <c r="C19" s="200">
        <v>129582</v>
      </c>
      <c r="D19" s="200">
        <v>267615.42099999997</v>
      </c>
      <c r="E19" s="200">
        <v>6981</v>
      </c>
      <c r="F19" s="200">
        <v>80012.233670000001</v>
      </c>
    </row>
    <row r="20" spans="1:6" ht="22.5">
      <c r="A20" s="198">
        <v>14</v>
      </c>
      <c r="B20" s="199" t="s">
        <v>435</v>
      </c>
      <c r="C20" s="200">
        <v>31173</v>
      </c>
      <c r="D20" s="200">
        <v>139179.69096000001</v>
      </c>
      <c r="E20" s="200">
        <v>1014</v>
      </c>
      <c r="F20" s="200">
        <v>-16525.557810000002</v>
      </c>
    </row>
    <row r="21" spans="1:6" ht="22.5">
      <c r="A21" s="198">
        <v>15</v>
      </c>
      <c r="B21" s="199" t="s">
        <v>436</v>
      </c>
      <c r="C21" s="200">
        <v>1562</v>
      </c>
      <c r="D21" s="200">
        <v>5803.7203399999999</v>
      </c>
      <c r="E21" s="200">
        <v>301</v>
      </c>
      <c r="F21" s="200">
        <v>925.16003000000001</v>
      </c>
    </row>
    <row r="22" spans="1:6" ht="22.5">
      <c r="A22" s="198">
        <v>16</v>
      </c>
      <c r="B22" s="199" t="s">
        <v>437</v>
      </c>
      <c r="C22" s="200">
        <v>90614</v>
      </c>
      <c r="D22" s="200">
        <v>79090.864260000002</v>
      </c>
      <c r="E22" s="200">
        <v>1813</v>
      </c>
      <c r="F22" s="200">
        <v>28129.951059999999</v>
      </c>
    </row>
    <row r="23" spans="1:6" ht="22.5">
      <c r="A23" s="198">
        <v>17</v>
      </c>
      <c r="B23" s="199" t="s">
        <v>438</v>
      </c>
      <c r="C23" s="200">
        <v>16932</v>
      </c>
      <c r="D23" s="200">
        <v>3934.5873700000002</v>
      </c>
      <c r="E23" s="200">
        <v>8</v>
      </c>
      <c r="F23" s="200">
        <v>323.91815000000003</v>
      </c>
    </row>
    <row r="24" spans="1:6" ht="22.5">
      <c r="A24" s="198">
        <v>18</v>
      </c>
      <c r="B24" s="199" t="s">
        <v>439</v>
      </c>
      <c r="C24" s="200">
        <v>409769</v>
      </c>
      <c r="D24" s="200">
        <v>61475.956760000001</v>
      </c>
      <c r="E24" s="200">
        <v>151734</v>
      </c>
      <c r="F24" s="200">
        <v>20700.836440000003</v>
      </c>
    </row>
    <row r="25" spans="1:6" ht="22.5">
      <c r="A25" s="198">
        <v>19</v>
      </c>
      <c r="B25" s="199" t="s">
        <v>440</v>
      </c>
      <c r="C25" s="200">
        <v>799346</v>
      </c>
      <c r="D25" s="200">
        <v>1528370.7591900001</v>
      </c>
      <c r="E25" s="200">
        <v>29651</v>
      </c>
      <c r="F25" s="200">
        <v>1218468.00547</v>
      </c>
    </row>
    <row r="26" spans="1:6" ht="22.5">
      <c r="A26" s="198">
        <v>20</v>
      </c>
      <c r="B26" s="199" t="s">
        <v>441</v>
      </c>
      <c r="C26" s="200">
        <v>3848</v>
      </c>
      <c r="D26" s="200">
        <v>12055.716269999999</v>
      </c>
      <c r="E26" s="200">
        <v>2049</v>
      </c>
      <c r="F26" s="200">
        <v>12468.542740000001</v>
      </c>
    </row>
    <row r="27" spans="1:6" ht="33.75">
      <c r="A27" s="198">
        <v>21</v>
      </c>
      <c r="B27" s="199" t="s">
        <v>442</v>
      </c>
      <c r="C27" s="200">
        <v>634403</v>
      </c>
      <c r="D27" s="200">
        <v>76639.708259999999</v>
      </c>
      <c r="E27" s="200">
        <v>2047</v>
      </c>
      <c r="F27" s="200">
        <v>10867.30933</v>
      </c>
    </row>
    <row r="28" spans="1:6" ht="22.5">
      <c r="A28" s="198">
        <v>22</v>
      </c>
      <c r="B28" s="199" t="s">
        <v>443</v>
      </c>
      <c r="C28" s="200">
        <v>2776</v>
      </c>
      <c r="D28" s="200">
        <v>2689.8589700000002</v>
      </c>
      <c r="E28" s="200">
        <v>109</v>
      </c>
      <c r="F28" s="200">
        <v>3531.8256299999998</v>
      </c>
    </row>
    <row r="29" spans="1:6" ht="45">
      <c r="A29" s="198">
        <v>23</v>
      </c>
      <c r="B29" s="199" t="s">
        <v>444</v>
      </c>
      <c r="C29" s="200">
        <v>52126</v>
      </c>
      <c r="D29" s="200">
        <v>329381.83768</v>
      </c>
      <c r="E29" s="200">
        <v>2770</v>
      </c>
      <c r="F29" s="200">
        <v>130947.19295</v>
      </c>
    </row>
    <row r="30" spans="1:6" ht="22.5">
      <c r="A30" s="198">
        <v>24</v>
      </c>
      <c r="B30" s="199" t="s">
        <v>445</v>
      </c>
      <c r="C30" s="200">
        <v>0</v>
      </c>
      <c r="D30" s="200">
        <v>0</v>
      </c>
      <c r="E30" s="200">
        <v>0</v>
      </c>
      <c r="F30" s="200">
        <v>0</v>
      </c>
    </row>
    <row r="31" spans="1:6" ht="22.5">
      <c r="A31" s="198">
        <v>25</v>
      </c>
      <c r="B31" s="199" t="s">
        <v>446</v>
      </c>
      <c r="C31" s="200">
        <v>0</v>
      </c>
      <c r="D31" s="200">
        <v>0</v>
      </c>
      <c r="E31" s="200">
        <v>0</v>
      </c>
      <c r="F31" s="200">
        <v>0</v>
      </c>
    </row>
    <row r="32" spans="1:6" ht="22.5">
      <c r="A32" s="371"/>
      <c r="B32" s="372" t="s">
        <v>447</v>
      </c>
      <c r="C32" s="373">
        <v>5497769</v>
      </c>
      <c r="D32" s="373">
        <v>4301650.4450399997</v>
      </c>
      <c r="E32" s="373">
        <v>2377067</v>
      </c>
      <c r="F32" s="373">
        <v>1861896.6255699999</v>
      </c>
    </row>
    <row r="33" spans="1:7" ht="22.5">
      <c r="A33" s="371"/>
      <c r="B33" s="372" t="s">
        <v>448</v>
      </c>
      <c r="C33" s="373">
        <v>1492499</v>
      </c>
      <c r="D33" s="373">
        <v>1949137.8803699999</v>
      </c>
      <c r="E33" s="373">
        <v>36626</v>
      </c>
      <c r="F33" s="373">
        <v>1376282.8761199999</v>
      </c>
    </row>
    <row r="34" spans="1:7">
      <c r="A34" s="371"/>
      <c r="B34" s="374" t="s">
        <v>449</v>
      </c>
      <c r="C34" s="375">
        <v>6990268</v>
      </c>
      <c r="D34" s="375">
        <v>6250788.32541</v>
      </c>
      <c r="E34" s="375">
        <v>2413693</v>
      </c>
      <c r="F34" s="375">
        <v>3238179.5016899998</v>
      </c>
    </row>
    <row r="35" spans="1:7" ht="12.75" customHeight="1">
      <c r="A35" s="51" t="s">
        <v>451</v>
      </c>
    </row>
    <row r="36" spans="1:7" ht="12.75" customHeight="1"/>
    <row r="37" spans="1:7" ht="12.75" customHeight="1">
      <c r="A37" s="426" t="s">
        <v>344</v>
      </c>
    </row>
    <row r="38" spans="1:7" ht="12.75" customHeight="1">
      <c r="A38" s="119" t="s">
        <v>345</v>
      </c>
    </row>
    <row r="39" spans="1:7" ht="12.75" customHeight="1"/>
    <row r="40" spans="1:7" ht="12.75" customHeight="1"/>
    <row r="41" spans="1:7" ht="12.75" customHeight="1">
      <c r="G41" s="75"/>
    </row>
    <row r="42" spans="1:7" ht="12.75" customHeight="1">
      <c r="G42" s="84"/>
    </row>
    <row r="43" spans="1:7" ht="12.75" customHeight="1"/>
    <row r="44" spans="1:7" ht="12.75" customHeight="1">
      <c r="G44" s="84"/>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450</v>
      </c>
    </row>
    <row r="66" spans="1:1" ht="12.75" customHeight="1"/>
    <row r="67" spans="1:1" ht="12.75" customHeight="1">
      <c r="A67" s="719"/>
    </row>
    <row r="68" spans="1:1" ht="12.75" customHeight="1">
      <c r="A68" s="719"/>
    </row>
    <row r="69" spans="1:1" ht="12.75" customHeight="1">
      <c r="A69" s="750"/>
    </row>
    <row r="70" spans="1:1" ht="12.75" customHeight="1">
      <c r="A70" s="719"/>
    </row>
    <row r="71" spans="1:1" ht="12.75" customHeight="1">
      <c r="A71" s="719"/>
    </row>
    <row r="72" spans="1:1" ht="12.75" customHeight="1">
      <c r="A72" s="720"/>
    </row>
    <row r="73" spans="1:1" ht="12.75" customHeight="1"/>
    <row r="74" spans="1:1" ht="12.75" customHeight="1">
      <c r="A74" s="73" t="s">
        <v>262</v>
      </c>
    </row>
    <row r="75" spans="1:1" ht="12.75" customHeight="1"/>
    <row r="76" spans="1:1" ht="12.75" customHeight="1"/>
    <row r="77" spans="1:1" ht="12.75" customHeight="1"/>
    <row r="78" spans="1:1" ht="12.75" customHeight="1"/>
    <row r="79" spans="1:1" ht="12.75" customHeight="1"/>
    <row r="97" spans="6:6">
      <c r="F97" s="53" t="s">
        <v>346</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4" t="s">
        <v>1421</v>
      </c>
    </row>
    <row r="2" spans="1:18">
      <c r="A2" s="108" t="s">
        <v>1422</v>
      </c>
      <c r="Q2" s="84"/>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4"/>
    </row>
    <row r="10" spans="1:18" ht="12.75" customHeight="1">
      <c r="Q10" s="75"/>
    </row>
    <row r="11" spans="1:18" ht="12.75" customHeight="1">
      <c r="Q11" s="8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451</v>
      </c>
    </row>
    <row r="43" spans="1:17" ht="12.75" customHeight="1">
      <c r="A43" s="54"/>
      <c r="Q43" s="84"/>
    </row>
    <row r="44" spans="1:17" ht="12.75" customHeight="1">
      <c r="A44" s="465" t="s">
        <v>179</v>
      </c>
    </row>
    <row r="45" spans="1:17" ht="12.75" customHeight="1">
      <c r="A45" s="465" t="s">
        <v>180</v>
      </c>
    </row>
    <row r="46" spans="1:17" ht="12.75" customHeight="1">
      <c r="A46" s="465" t="s">
        <v>181</v>
      </c>
    </row>
    <row r="47" spans="1:17" ht="12.75" customHeight="1">
      <c r="A47" s="55"/>
    </row>
    <row r="48" spans="1:17" ht="12.75" customHeight="1">
      <c r="A48" s="121" t="s">
        <v>182</v>
      </c>
    </row>
    <row r="49" spans="1:8" ht="12.75" customHeight="1">
      <c r="A49" s="121" t="s">
        <v>183</v>
      </c>
    </row>
    <row r="50" spans="1:8" ht="12.75" customHeight="1">
      <c r="A50" s="122" t="s">
        <v>184</v>
      </c>
    </row>
    <row r="51" spans="1:8" ht="12.75" customHeight="1">
      <c r="A51" s="56"/>
    </row>
    <row r="52" spans="1:8" ht="12.75" customHeight="1">
      <c r="A52" s="57" t="s">
        <v>837</v>
      </c>
    </row>
    <row r="53" spans="1:8" ht="12.75" customHeight="1">
      <c r="A53" s="57" t="s">
        <v>1513</v>
      </c>
      <c r="B53" s="30"/>
      <c r="C53" s="30"/>
      <c r="D53" s="30"/>
      <c r="E53" s="30"/>
      <c r="F53" s="30"/>
      <c r="G53" s="30"/>
      <c r="H53" s="30"/>
    </row>
    <row r="54" spans="1:8" ht="12.75" customHeight="1">
      <c r="A54" s="57" t="s">
        <v>1515</v>
      </c>
      <c r="B54" s="30"/>
      <c r="C54" s="30"/>
      <c r="D54" s="30"/>
      <c r="E54" s="30"/>
      <c r="F54" s="30"/>
      <c r="G54" s="30"/>
      <c r="H54" s="30"/>
    </row>
    <row r="55" spans="1:8" ht="12.75" customHeight="1">
      <c r="A55" s="57" t="s">
        <v>1516</v>
      </c>
      <c r="B55" s="30"/>
      <c r="C55" s="30"/>
      <c r="D55" s="30"/>
      <c r="E55" s="30"/>
      <c r="F55" s="30"/>
      <c r="G55" s="30"/>
      <c r="H55" s="30"/>
    </row>
    <row r="56" spans="1:8" ht="12.75" customHeight="1">
      <c r="A56" s="57" t="s">
        <v>1517</v>
      </c>
      <c r="H56" s="30"/>
    </row>
    <row r="57" spans="1:8" ht="12.75" customHeight="1">
      <c r="A57" s="57" t="s">
        <v>1518</v>
      </c>
      <c r="B57" s="30"/>
      <c r="C57" s="30"/>
      <c r="D57" s="30"/>
      <c r="E57" s="30"/>
      <c r="F57" s="30"/>
      <c r="G57" s="30"/>
      <c r="H57" s="30"/>
    </row>
    <row r="58" spans="1:8" ht="12.75" customHeight="1">
      <c r="A58" s="491" t="s">
        <v>1519</v>
      </c>
      <c r="B58" s="30"/>
      <c r="C58" s="30"/>
      <c r="D58" s="30"/>
      <c r="E58" s="30"/>
      <c r="F58" s="30"/>
      <c r="G58" s="30"/>
      <c r="H58" s="30"/>
    </row>
    <row r="59" spans="1:8" ht="12.75" customHeight="1">
      <c r="A59" s="491" t="s">
        <v>1520</v>
      </c>
      <c r="B59" s="30"/>
      <c r="C59" s="30"/>
      <c r="D59" s="30"/>
      <c r="E59" s="30"/>
      <c r="F59" s="30"/>
      <c r="G59" s="30"/>
      <c r="H59" s="30"/>
    </row>
    <row r="60" spans="1:8" ht="12.75" customHeight="1">
      <c r="A60" s="57" t="s">
        <v>1521</v>
      </c>
      <c r="B60" s="30"/>
      <c r="C60" s="30"/>
      <c r="D60" s="30"/>
      <c r="E60" s="30"/>
      <c r="F60" s="30"/>
      <c r="G60" s="30"/>
      <c r="H60" s="30"/>
    </row>
    <row r="61" spans="1:8" ht="12.75" customHeight="1">
      <c r="A61" s="57" t="s">
        <v>1514</v>
      </c>
    </row>
    <row r="62" spans="1:8" ht="12.75" customHeight="1">
      <c r="A62" s="491"/>
    </row>
    <row r="63" spans="1:8" ht="12.75" customHeight="1"/>
    <row r="64" spans="1:8" ht="12.75" customHeight="1">
      <c r="A64" s="73" t="s">
        <v>262</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308</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47" t="s">
        <v>354</v>
      </c>
      <c r="B1" s="448"/>
      <c r="C1" s="448"/>
      <c r="D1" s="448"/>
      <c r="E1" s="448"/>
      <c r="F1" s="448"/>
      <c r="G1" s="448"/>
    </row>
    <row r="2" spans="1:12">
      <c r="A2" s="445" t="s">
        <v>355</v>
      </c>
      <c r="B2" s="448"/>
      <c r="C2" s="448"/>
      <c r="D2" s="448"/>
      <c r="E2" s="448"/>
      <c r="F2" s="448"/>
      <c r="G2" s="448"/>
    </row>
    <row r="3" spans="1:12" ht="12.75" customHeight="1">
      <c r="A3" s="38" t="s">
        <v>719</v>
      </c>
      <c r="G3" s="305"/>
    </row>
    <row r="4" spans="1:12" ht="12.75" customHeight="1">
      <c r="A4" s="118" t="s">
        <v>1073</v>
      </c>
      <c r="G4" s="109"/>
    </row>
    <row r="5" spans="1:12" ht="40.5" customHeight="1">
      <c r="A5" s="718" t="s">
        <v>1268</v>
      </c>
      <c r="B5" s="957" t="s">
        <v>1210</v>
      </c>
      <c r="C5" s="958"/>
      <c r="D5" s="959"/>
      <c r="E5" s="957" t="s">
        <v>1211</v>
      </c>
      <c r="F5" s="958"/>
      <c r="G5" s="959"/>
      <c r="L5" s="611"/>
    </row>
    <row r="6" spans="1:12" ht="24">
      <c r="A6" s="955" t="s">
        <v>1345</v>
      </c>
      <c r="B6" s="710" t="str">
        <f>Naslovnica!A20</f>
        <v>Srpanj 2018.</v>
      </c>
      <c r="C6" s="706" t="s">
        <v>174</v>
      </c>
      <c r="D6" s="707" t="s">
        <v>94</v>
      </c>
      <c r="E6" s="710" t="str">
        <f>Naslovnica!A20</f>
        <v>Srpanj 2018.</v>
      </c>
      <c r="F6" s="706" t="s">
        <v>174</v>
      </c>
      <c r="G6" s="707" t="s">
        <v>94</v>
      </c>
    </row>
    <row r="7" spans="1:12" ht="24">
      <c r="A7" s="956"/>
      <c r="B7" s="711" t="str">
        <f>Naslovnica!A24</f>
        <v>July 2018</v>
      </c>
      <c r="C7" s="708" t="s">
        <v>1204</v>
      </c>
      <c r="D7" s="709" t="s">
        <v>148</v>
      </c>
      <c r="E7" s="711" t="str">
        <f>Naslovnica!A24</f>
        <v>July 2018</v>
      </c>
      <c r="F7" s="708" t="s">
        <v>1204</v>
      </c>
      <c r="G7" s="709" t="s">
        <v>148</v>
      </c>
    </row>
    <row r="8" spans="1:12" ht="25.5">
      <c r="A8" s="703" t="s">
        <v>1023</v>
      </c>
      <c r="B8" s="725">
        <v>119727039.34</v>
      </c>
      <c r="C8" s="715">
        <v>1327798897.7400002</v>
      </c>
      <c r="D8" s="731">
        <v>-0.33066895077369574</v>
      </c>
      <c r="E8" s="714">
        <v>2438712.7999999998</v>
      </c>
      <c r="F8" s="715">
        <v>11621679.199999999</v>
      </c>
      <c r="G8" s="731">
        <v>0.68250932181300772</v>
      </c>
      <c r="H8" s="84"/>
    </row>
    <row r="9" spans="1:12">
      <c r="A9" s="202" t="s">
        <v>452</v>
      </c>
      <c r="B9" s="726">
        <v>94981275.180000007</v>
      </c>
      <c r="C9" s="612">
        <v>870492941.12000012</v>
      </c>
      <c r="D9" s="732">
        <v>-0.18150777413686831</v>
      </c>
      <c r="E9" s="613">
        <v>2438712.7999999998</v>
      </c>
      <c r="F9" s="612">
        <v>11621679.199999999</v>
      </c>
      <c r="G9" s="732">
        <v>0.68250932181300772</v>
      </c>
      <c r="H9" s="84"/>
    </row>
    <row r="10" spans="1:12">
      <c r="A10" s="202" t="s">
        <v>453</v>
      </c>
      <c r="B10" s="726">
        <v>24745764.16</v>
      </c>
      <c r="C10" s="612">
        <v>457305956.62</v>
      </c>
      <c r="D10" s="732">
        <v>-0.60615652796528208</v>
      </c>
      <c r="E10" s="613" t="s">
        <v>818</v>
      </c>
      <c r="F10" s="613" t="s">
        <v>818</v>
      </c>
      <c r="G10" s="732" t="s">
        <v>818</v>
      </c>
      <c r="H10" s="75"/>
    </row>
    <row r="11" spans="1:12">
      <c r="A11" s="202" t="s">
        <v>454</v>
      </c>
      <c r="B11" s="726" t="s">
        <v>818</v>
      </c>
      <c r="C11" s="613" t="s">
        <v>818</v>
      </c>
      <c r="D11" s="733" t="s">
        <v>818</v>
      </c>
      <c r="E11" s="613" t="s">
        <v>818</v>
      </c>
      <c r="F11" s="613" t="s">
        <v>818</v>
      </c>
      <c r="G11" s="732" t="s">
        <v>818</v>
      </c>
    </row>
    <row r="12" spans="1:12">
      <c r="A12" s="202" t="s">
        <v>455</v>
      </c>
      <c r="B12" s="726" t="s">
        <v>818</v>
      </c>
      <c r="C12" s="613" t="s">
        <v>818</v>
      </c>
      <c r="D12" s="733" t="s">
        <v>818</v>
      </c>
      <c r="E12" s="613" t="s">
        <v>818</v>
      </c>
      <c r="F12" s="613" t="s">
        <v>818</v>
      </c>
      <c r="G12" s="732" t="s">
        <v>818</v>
      </c>
    </row>
    <row r="13" spans="1:12">
      <c r="A13" s="202" t="s">
        <v>1208</v>
      </c>
      <c r="B13" s="726" t="s">
        <v>818</v>
      </c>
      <c r="C13" s="613" t="s">
        <v>818</v>
      </c>
      <c r="D13" s="733" t="s">
        <v>818</v>
      </c>
      <c r="E13" s="613" t="s">
        <v>818</v>
      </c>
      <c r="F13" s="613" t="s">
        <v>818</v>
      </c>
      <c r="G13" s="732" t="s">
        <v>818</v>
      </c>
    </row>
    <row r="14" spans="1:12">
      <c r="A14" s="202" t="s">
        <v>456</v>
      </c>
      <c r="B14" s="726">
        <v>62095611.200000003</v>
      </c>
      <c r="C14" s="613">
        <v>372745139.5</v>
      </c>
      <c r="D14" s="732">
        <v>1.1181016620120852</v>
      </c>
      <c r="E14" s="613" t="s">
        <v>818</v>
      </c>
      <c r="F14" s="613" t="s">
        <v>818</v>
      </c>
      <c r="G14" s="732" t="s">
        <v>818</v>
      </c>
    </row>
    <row r="15" spans="1:12">
      <c r="A15" s="202" t="s">
        <v>1206</v>
      </c>
      <c r="B15" s="726">
        <v>46040033.850000001</v>
      </c>
      <c r="C15" s="613">
        <v>46040033.850000001</v>
      </c>
      <c r="D15" s="732" t="s">
        <v>818</v>
      </c>
      <c r="E15" s="613" t="s">
        <v>818</v>
      </c>
      <c r="F15" s="613" t="s">
        <v>818</v>
      </c>
      <c r="G15" s="732" t="s">
        <v>818</v>
      </c>
    </row>
    <row r="16" spans="1:12" ht="18.75" customHeight="1">
      <c r="A16" s="376" t="s">
        <v>1024</v>
      </c>
      <c r="B16" s="727">
        <v>227862684.38999999</v>
      </c>
      <c r="C16" s="614">
        <v>1746584071.0900002</v>
      </c>
      <c r="D16" s="734">
        <v>9.4481788704976366E-2</v>
      </c>
      <c r="E16" s="705">
        <v>2438712.7999999998</v>
      </c>
      <c r="F16" s="614">
        <v>11621679.199999999</v>
      </c>
      <c r="G16" s="734">
        <v>0.68250932181300772</v>
      </c>
      <c r="I16" s="76"/>
      <c r="L16" s="76"/>
    </row>
    <row r="17" spans="1:7" ht="25.5">
      <c r="A17" s="808" t="s">
        <v>1346</v>
      </c>
      <c r="B17" s="728"/>
      <c r="C17" s="123"/>
      <c r="D17" s="735"/>
      <c r="E17" s="123"/>
      <c r="F17" s="135"/>
      <c r="G17" s="740"/>
    </row>
    <row r="18" spans="1:7" ht="25.5">
      <c r="A18" s="704" t="s">
        <v>1205</v>
      </c>
      <c r="B18" s="725">
        <v>8247790.4199999999</v>
      </c>
      <c r="C18" s="714">
        <v>338482396.77000004</v>
      </c>
      <c r="D18" s="736">
        <v>-0.8511671158895775</v>
      </c>
      <c r="E18" s="714">
        <v>45197</v>
      </c>
      <c r="F18" s="714">
        <v>193477</v>
      </c>
      <c r="G18" s="736">
        <v>1.8905730365822462</v>
      </c>
    </row>
    <row r="19" spans="1:7">
      <c r="A19" s="202" t="s">
        <v>452</v>
      </c>
      <c r="B19" s="726">
        <v>1557724</v>
      </c>
      <c r="C19" s="613">
        <v>18674270</v>
      </c>
      <c r="D19" s="732">
        <v>-0.53131536571099836</v>
      </c>
      <c r="E19" s="613">
        <v>45197</v>
      </c>
      <c r="F19" s="613">
        <v>193477</v>
      </c>
      <c r="G19" s="732">
        <v>1.8905730365822462</v>
      </c>
    </row>
    <row r="20" spans="1:7">
      <c r="A20" s="202" t="s">
        <v>453</v>
      </c>
      <c r="B20" s="726">
        <v>6690066.4199999999</v>
      </c>
      <c r="C20" s="613">
        <v>319808126.77000004</v>
      </c>
      <c r="D20" s="732">
        <v>-0.87157417659821435</v>
      </c>
      <c r="E20" s="613" t="s">
        <v>818</v>
      </c>
      <c r="F20" s="613" t="s">
        <v>818</v>
      </c>
      <c r="G20" s="733" t="s">
        <v>818</v>
      </c>
    </row>
    <row r="21" spans="1:7">
      <c r="A21" s="202" t="s">
        <v>454</v>
      </c>
      <c r="B21" s="726" t="s">
        <v>818</v>
      </c>
      <c r="C21" s="613" t="s">
        <v>818</v>
      </c>
      <c r="D21" s="733" t="s">
        <v>818</v>
      </c>
      <c r="E21" s="613" t="s">
        <v>818</v>
      </c>
      <c r="F21" s="613" t="s">
        <v>818</v>
      </c>
      <c r="G21" s="733" t="s">
        <v>818</v>
      </c>
    </row>
    <row r="22" spans="1:7">
      <c r="A22" s="202" t="s">
        <v>455</v>
      </c>
      <c r="B22" s="726" t="s">
        <v>818</v>
      </c>
      <c r="C22" s="613" t="s">
        <v>818</v>
      </c>
      <c r="D22" s="733" t="s">
        <v>818</v>
      </c>
      <c r="E22" s="613" t="s">
        <v>818</v>
      </c>
      <c r="F22" s="613" t="s">
        <v>818</v>
      </c>
      <c r="G22" s="733" t="s">
        <v>818</v>
      </c>
    </row>
    <row r="23" spans="1:7">
      <c r="A23" s="202" t="s">
        <v>1208</v>
      </c>
      <c r="B23" s="726" t="s">
        <v>818</v>
      </c>
      <c r="C23" s="613" t="s">
        <v>818</v>
      </c>
      <c r="D23" s="733" t="s">
        <v>818</v>
      </c>
      <c r="E23" s="613" t="s">
        <v>818</v>
      </c>
      <c r="F23" s="613" t="s">
        <v>818</v>
      </c>
      <c r="G23" s="733" t="s">
        <v>818</v>
      </c>
    </row>
    <row r="24" spans="1:7">
      <c r="A24" s="202" t="s">
        <v>456</v>
      </c>
      <c r="B24" s="726">
        <v>365475</v>
      </c>
      <c r="C24" s="613">
        <v>2092659</v>
      </c>
      <c r="D24" s="732">
        <v>0.97958531485955092</v>
      </c>
      <c r="E24" s="613" t="s">
        <v>818</v>
      </c>
      <c r="F24" s="613" t="s">
        <v>818</v>
      </c>
      <c r="G24" s="733" t="s">
        <v>818</v>
      </c>
    </row>
    <row r="25" spans="1:7">
      <c r="A25" s="202" t="s">
        <v>1207</v>
      </c>
      <c r="B25" s="726">
        <v>44000000</v>
      </c>
      <c r="C25" s="613">
        <v>44000000</v>
      </c>
      <c r="D25" s="732" t="s">
        <v>818</v>
      </c>
      <c r="E25" s="613" t="s">
        <v>818</v>
      </c>
      <c r="F25" s="613" t="s">
        <v>818</v>
      </c>
      <c r="G25" s="733" t="s">
        <v>818</v>
      </c>
    </row>
    <row r="26" spans="1:7" ht="18.75" customHeight="1">
      <c r="A26" s="376" t="s">
        <v>1025</v>
      </c>
      <c r="B26" s="727">
        <v>52613265.420000002</v>
      </c>
      <c r="C26" s="705">
        <v>384575055.77000004</v>
      </c>
      <c r="D26" s="734">
        <v>-5.3736531149627981E-2</v>
      </c>
      <c r="E26" s="705">
        <v>45197</v>
      </c>
      <c r="F26" s="705">
        <v>193477</v>
      </c>
      <c r="G26" s="734">
        <v>1.8905730365822462</v>
      </c>
    </row>
    <row r="27" spans="1:7" ht="18.75" customHeight="1">
      <c r="A27" s="376" t="s">
        <v>1212</v>
      </c>
      <c r="B27" s="727">
        <v>4792</v>
      </c>
      <c r="C27" s="705">
        <v>57442</v>
      </c>
      <c r="D27" s="734">
        <v>-5.0525064394689914E-2</v>
      </c>
      <c r="E27" s="705">
        <v>266</v>
      </c>
      <c r="F27" s="705">
        <v>1516</v>
      </c>
      <c r="G27" s="734">
        <v>0.67295597484276726</v>
      </c>
    </row>
    <row r="28" spans="1:7" ht="25.5">
      <c r="A28" s="808" t="s">
        <v>1347</v>
      </c>
      <c r="B28" s="728"/>
      <c r="C28" s="123"/>
      <c r="D28" s="735"/>
      <c r="E28" s="123"/>
      <c r="F28" s="135"/>
      <c r="G28" s="741"/>
    </row>
    <row r="29" spans="1:7" ht="17.25" customHeight="1">
      <c r="A29" s="713" t="s">
        <v>188</v>
      </c>
      <c r="B29" s="726">
        <v>1455069142.97</v>
      </c>
      <c r="C29" s="613">
        <v>8884781882.2800007</v>
      </c>
      <c r="D29" s="732">
        <v>0.23317244040471824</v>
      </c>
      <c r="E29" s="613" t="s">
        <v>818</v>
      </c>
      <c r="F29" s="613" t="s">
        <v>818</v>
      </c>
      <c r="G29" s="732" t="s">
        <v>818</v>
      </c>
    </row>
    <row r="30" spans="1:7" ht="17.25" customHeight="1">
      <c r="A30" s="713" t="s">
        <v>189</v>
      </c>
      <c r="B30" s="726">
        <v>1280945052.55</v>
      </c>
      <c r="C30" s="743">
        <v>6376335032.5500002</v>
      </c>
      <c r="D30" s="732">
        <v>0.32251303650618185</v>
      </c>
      <c r="E30" s="613" t="s">
        <v>818</v>
      </c>
      <c r="F30" s="613" t="s">
        <v>818</v>
      </c>
      <c r="G30" s="732" t="s">
        <v>818</v>
      </c>
    </row>
    <row r="31" spans="1:7" ht="48">
      <c r="A31" s="807" t="s">
        <v>1209</v>
      </c>
      <c r="B31" s="729"/>
      <c r="C31" s="787" t="s">
        <v>1342</v>
      </c>
      <c r="D31" s="806" t="s">
        <v>1343</v>
      </c>
      <c r="E31" s="123"/>
      <c r="F31" s="135"/>
      <c r="G31" s="741"/>
    </row>
    <row r="32" spans="1:7">
      <c r="A32" s="615" t="s">
        <v>190</v>
      </c>
      <c r="B32" s="730">
        <v>1820.01</v>
      </c>
      <c r="C32" s="203">
        <v>-1.2404564619316605E-2</v>
      </c>
      <c r="D32" s="732">
        <v>1.9378031258085549E-3</v>
      </c>
      <c r="E32" s="203"/>
      <c r="F32" s="610"/>
      <c r="G32" s="732"/>
    </row>
    <row r="33" spans="1:7">
      <c r="A33" s="204" t="s">
        <v>191</v>
      </c>
      <c r="B33" s="730">
        <v>1057.4100000000001</v>
      </c>
      <c r="C33" s="203">
        <v>-1.806177218951377E-2</v>
      </c>
      <c r="D33" s="732">
        <v>8.7768672308030302E-3</v>
      </c>
      <c r="E33" s="203"/>
      <c r="F33" s="610"/>
      <c r="G33" s="732"/>
    </row>
    <row r="34" spans="1:7">
      <c r="A34" s="204" t="s">
        <v>502</v>
      </c>
      <c r="B34" s="730">
        <v>972.9</v>
      </c>
      <c r="C34" s="203">
        <v>-0.10097304490052406</v>
      </c>
      <c r="D34" s="732">
        <v>-3.9329337533202377E-2</v>
      </c>
      <c r="E34" s="203"/>
      <c r="F34" s="610"/>
      <c r="G34" s="732"/>
    </row>
    <row r="35" spans="1:7">
      <c r="A35" s="204" t="s">
        <v>503</v>
      </c>
      <c r="B35" s="730">
        <v>1047.07</v>
      </c>
      <c r="C35" s="203">
        <v>-7.4134988637469035E-2</v>
      </c>
      <c r="D35" s="732">
        <v>2.1822567214463892E-3</v>
      </c>
      <c r="E35" s="203"/>
      <c r="F35" s="610"/>
      <c r="G35" s="732"/>
    </row>
    <row r="36" spans="1:7">
      <c r="A36" s="204" t="s">
        <v>504</v>
      </c>
      <c r="B36" s="730">
        <v>413.26</v>
      </c>
      <c r="C36" s="203">
        <v>-0.22788333987257814</v>
      </c>
      <c r="D36" s="732">
        <v>-0.15981865126964445</v>
      </c>
      <c r="E36" s="203"/>
      <c r="F36" s="610"/>
      <c r="G36" s="732"/>
    </row>
    <row r="37" spans="1:7">
      <c r="A37" s="204" t="s">
        <v>505</v>
      </c>
      <c r="B37" s="730">
        <v>479.55</v>
      </c>
      <c r="C37" s="203">
        <v>2.0102105934907355E-2</v>
      </c>
      <c r="D37" s="732">
        <v>-1.0563888831576133E-2</v>
      </c>
      <c r="E37" s="203"/>
      <c r="F37" s="610"/>
      <c r="G37" s="732"/>
    </row>
    <row r="38" spans="1:7">
      <c r="A38" s="204" t="s">
        <v>590</v>
      </c>
      <c r="B38" s="730">
        <v>1174.21</v>
      </c>
      <c r="C38" s="203">
        <v>1.0760000344320009E-2</v>
      </c>
      <c r="D38" s="732">
        <v>8.8841537285093228E-3</v>
      </c>
      <c r="E38" s="203"/>
      <c r="F38" s="610"/>
      <c r="G38" s="732"/>
    </row>
    <row r="39" spans="1:7">
      <c r="A39" s="204" t="s">
        <v>506</v>
      </c>
      <c r="B39" s="730">
        <v>985.39</v>
      </c>
      <c r="C39" s="203">
        <v>-0.23055479639245702</v>
      </c>
      <c r="D39" s="732">
        <v>-4.9301006280813152E-2</v>
      </c>
      <c r="E39" s="203"/>
      <c r="F39" s="610"/>
      <c r="G39" s="732"/>
    </row>
    <row r="40" spans="1:7">
      <c r="A40" s="204" t="s">
        <v>507</v>
      </c>
      <c r="B40" s="730">
        <v>3507.16</v>
      </c>
      <c r="C40" s="203">
        <v>-3.2147144453796628E-2</v>
      </c>
      <c r="D40" s="732">
        <v>-2.4360661301405157E-2</v>
      </c>
      <c r="E40" s="203"/>
      <c r="F40" s="610"/>
      <c r="G40" s="732"/>
    </row>
    <row r="41" spans="1:7">
      <c r="A41" s="615" t="s">
        <v>192</v>
      </c>
      <c r="B41" s="730">
        <v>111.63720000000001</v>
      </c>
      <c r="C41" s="203">
        <v>5.9471675263027546E-3</v>
      </c>
      <c r="D41" s="732">
        <v>-6.964149845588893E-4</v>
      </c>
      <c r="E41" s="203"/>
      <c r="F41" s="610"/>
      <c r="G41" s="732"/>
    </row>
    <row r="42" spans="1:7">
      <c r="A42" s="615" t="s">
        <v>263</v>
      </c>
      <c r="B42" s="730">
        <v>172.3896</v>
      </c>
      <c r="C42" s="203">
        <v>3.0741138021216363E-2</v>
      </c>
      <c r="D42" s="732">
        <v>2.7536671936676011E-3</v>
      </c>
      <c r="E42" s="203"/>
      <c r="F42" s="610"/>
      <c r="G42" s="732"/>
    </row>
    <row r="43" spans="1:7" ht="26.25" customHeight="1">
      <c r="A43" s="808" t="s">
        <v>1344</v>
      </c>
      <c r="B43" s="729"/>
      <c r="C43" s="712"/>
      <c r="D43" s="737"/>
      <c r="E43" s="123"/>
      <c r="F43" s="135"/>
      <c r="G43" s="741"/>
    </row>
    <row r="44" spans="1:7">
      <c r="A44" s="202" t="s">
        <v>452</v>
      </c>
      <c r="B44" s="726">
        <v>137822.70136898998</v>
      </c>
      <c r="C44" s="613"/>
      <c r="D44" s="732">
        <v>7.9887674563668739E-4</v>
      </c>
      <c r="E44" s="613">
        <v>1988.8000400000001</v>
      </c>
      <c r="F44" s="613"/>
      <c r="G44" s="732">
        <v>1.2060538744012268E-2</v>
      </c>
    </row>
    <row r="45" spans="1:7">
      <c r="A45" s="202" t="s">
        <v>453</v>
      </c>
      <c r="B45" s="726">
        <v>101259.60440075</v>
      </c>
      <c r="C45" s="613"/>
      <c r="D45" s="732">
        <v>4.8723402905242283E-2</v>
      </c>
      <c r="E45" s="613" t="s">
        <v>818</v>
      </c>
      <c r="F45" s="613"/>
      <c r="G45" s="732" t="s">
        <v>818</v>
      </c>
    </row>
    <row r="46" spans="1:7">
      <c r="A46" s="202" t="s">
        <v>454</v>
      </c>
      <c r="B46" s="726" t="s">
        <v>818</v>
      </c>
      <c r="C46" s="613"/>
      <c r="D46" s="733" t="s">
        <v>818</v>
      </c>
      <c r="E46" s="613">
        <v>428.23750000000001</v>
      </c>
      <c r="F46" s="613"/>
      <c r="G46" s="733">
        <v>0</v>
      </c>
    </row>
    <row r="47" spans="1:7">
      <c r="A47" s="202" t="s">
        <v>1208</v>
      </c>
      <c r="B47" s="726" t="s">
        <v>818</v>
      </c>
      <c r="C47" s="613"/>
      <c r="D47" s="732" t="s">
        <v>818</v>
      </c>
      <c r="E47" s="613" t="s">
        <v>818</v>
      </c>
      <c r="F47" s="613"/>
      <c r="G47" s="732" t="s">
        <v>818</v>
      </c>
    </row>
    <row r="48" spans="1:7" ht="18.75" customHeight="1">
      <c r="A48" s="376" t="s">
        <v>1026</v>
      </c>
      <c r="B48" s="727">
        <v>239082.30576973996</v>
      </c>
      <c r="C48" s="705"/>
      <c r="D48" s="734">
        <v>2.0551305373735437E-2</v>
      </c>
      <c r="E48" s="705">
        <v>2417.0375400000003</v>
      </c>
      <c r="F48" s="705"/>
      <c r="G48" s="734">
        <v>9.9025584231205704E-3</v>
      </c>
    </row>
    <row r="49" spans="1:7" s="627" customFormat="1">
      <c r="A49" s="32" t="s">
        <v>457</v>
      </c>
      <c r="B49" s="738"/>
      <c r="C49" s="695"/>
      <c r="D49" s="695"/>
      <c r="E49" s="695"/>
      <c r="F49" s="696"/>
      <c r="G49" s="697"/>
    </row>
    <row r="50" spans="1:7" s="627" customFormat="1">
      <c r="A50" s="698"/>
      <c r="B50" s="739"/>
      <c r="C50" s="700"/>
      <c r="D50" s="701"/>
      <c r="E50" s="701"/>
      <c r="F50" s="700"/>
      <c r="G50" s="701"/>
    </row>
    <row r="51" spans="1:7" s="627" customFormat="1">
      <c r="A51" s="73" t="s">
        <v>262</v>
      </c>
      <c r="B51" s="699"/>
      <c r="C51" s="700"/>
      <c r="D51" s="701"/>
      <c r="E51" s="701"/>
      <c r="F51" s="700"/>
      <c r="G51" s="701"/>
    </row>
    <row r="52" spans="1:7" s="627" customFormat="1">
      <c r="A52" s="702"/>
      <c r="B52" s="699"/>
      <c r="C52" s="700"/>
      <c r="D52" s="701"/>
      <c r="E52" s="701"/>
      <c r="F52" s="700"/>
      <c r="G52" s="701"/>
    </row>
    <row r="53" spans="1:7" ht="12.75" customHeight="1">
      <c r="B53" s="59"/>
      <c r="C53" s="59"/>
      <c r="D53" s="59"/>
      <c r="E53" s="59"/>
      <c r="F53" s="60"/>
      <c r="G53" s="60"/>
    </row>
    <row r="54" spans="1:7" ht="12.75" customHeight="1">
      <c r="B54" s="83"/>
      <c r="C54" s="83"/>
      <c r="D54" s="83"/>
      <c r="E54" s="83"/>
      <c r="F54" s="83"/>
      <c r="G54" s="21" t="s">
        <v>347</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2" t="s">
        <v>1032</v>
      </c>
      <c r="E1" s="305" t="str">
        <f>Naslovnica!A20</f>
        <v>Srpanj 2018.</v>
      </c>
      <c r="G1" s="392" t="s">
        <v>1034</v>
      </c>
      <c r="K1" s="305" t="str">
        <f>E1</f>
        <v>Srpanj 2018.</v>
      </c>
    </row>
    <row r="2" spans="1:11" ht="12.75" customHeight="1">
      <c r="A2" s="118" t="s">
        <v>1033</v>
      </c>
      <c r="E2" s="109" t="str">
        <f>Naslovnica!A24</f>
        <v>July 2018</v>
      </c>
      <c r="G2" s="118" t="s">
        <v>1035</v>
      </c>
      <c r="K2" s="109" t="str">
        <f>E2</f>
        <v>July 2018</v>
      </c>
    </row>
    <row r="3" spans="1:11" ht="12.75" customHeight="1">
      <c r="A3" s="63" t="s">
        <v>1160</v>
      </c>
      <c r="G3" s="63" t="s">
        <v>1160</v>
      </c>
    </row>
    <row r="4" spans="1:11" ht="45" customHeight="1">
      <c r="A4" s="378" t="s">
        <v>459</v>
      </c>
      <c r="B4" s="378" t="s">
        <v>1161</v>
      </c>
      <c r="C4" s="378" t="s">
        <v>460</v>
      </c>
      <c r="D4" s="378" t="s">
        <v>461</v>
      </c>
      <c r="E4" s="378" t="s">
        <v>1271</v>
      </c>
      <c r="G4" s="378" t="s">
        <v>459</v>
      </c>
      <c r="H4" s="378" t="s">
        <v>1161</v>
      </c>
      <c r="I4" s="378" t="s">
        <v>460</v>
      </c>
      <c r="J4" s="378" t="s">
        <v>461</v>
      </c>
      <c r="K4" s="378" t="s">
        <v>1272</v>
      </c>
    </row>
    <row r="5" spans="1:11" ht="12.75" customHeight="1">
      <c r="A5" s="205" t="s">
        <v>1430</v>
      </c>
      <c r="B5" s="206">
        <v>17523137.5</v>
      </c>
      <c r="C5" s="207">
        <v>0.18449044263505329</v>
      </c>
      <c r="D5" s="208">
        <v>156</v>
      </c>
      <c r="E5" s="722">
        <v>3.3099999999999996</v>
      </c>
      <c r="F5" s="84"/>
      <c r="G5" s="205" t="s">
        <v>1456</v>
      </c>
      <c r="H5" s="206">
        <v>798028</v>
      </c>
      <c r="I5" s="207">
        <v>0.32723328470658786</v>
      </c>
      <c r="J5" s="208">
        <v>56</v>
      </c>
      <c r="K5" s="722">
        <v>0.89999999999999991</v>
      </c>
    </row>
    <row r="6" spans="1:11" ht="12.75" customHeight="1">
      <c r="A6" s="205" t="s">
        <v>1431</v>
      </c>
      <c r="B6" s="206">
        <v>12903533.300000001</v>
      </c>
      <c r="C6" s="207">
        <v>0.1358534434871124</v>
      </c>
      <c r="D6" s="208">
        <v>39.9</v>
      </c>
      <c r="E6" s="722">
        <v>-1.48</v>
      </c>
      <c r="F6" s="84"/>
      <c r="G6" s="205" t="s">
        <v>1457</v>
      </c>
      <c r="H6" s="206">
        <v>711890.2</v>
      </c>
      <c r="I6" s="207">
        <v>0.29191227437687622</v>
      </c>
      <c r="J6" s="208">
        <v>40</v>
      </c>
      <c r="K6" s="722">
        <v>2.56</v>
      </c>
    </row>
    <row r="7" spans="1:11" ht="12.75" customHeight="1">
      <c r="A7" s="205" t="s">
        <v>1432</v>
      </c>
      <c r="B7" s="206">
        <v>10780140.4</v>
      </c>
      <c r="C7" s="207">
        <v>0.11349753285129564</v>
      </c>
      <c r="D7" s="208">
        <v>60</v>
      </c>
      <c r="E7" s="722">
        <v>-0.9900000000000001</v>
      </c>
      <c r="F7" s="84"/>
      <c r="G7" s="205" t="s">
        <v>1458</v>
      </c>
      <c r="H7" s="206">
        <v>369669</v>
      </c>
      <c r="I7" s="207">
        <v>0.15158365511510827</v>
      </c>
      <c r="J7" s="208">
        <v>63.5</v>
      </c>
      <c r="K7" s="722">
        <v>3.25</v>
      </c>
    </row>
    <row r="8" spans="1:11" ht="12.75" customHeight="1">
      <c r="A8" s="205" t="s">
        <v>1433</v>
      </c>
      <c r="B8" s="206">
        <v>9872701</v>
      </c>
      <c r="C8" s="207">
        <v>0.1039436560657892</v>
      </c>
      <c r="D8" s="208">
        <v>430</v>
      </c>
      <c r="E8" s="722">
        <v>1.4200000000000002</v>
      </c>
      <c r="G8" s="205" t="s">
        <v>1459</v>
      </c>
      <c r="H8" s="206">
        <v>190898</v>
      </c>
      <c r="I8" s="207">
        <v>7.8278180194076161E-2</v>
      </c>
      <c r="J8" s="208">
        <v>200</v>
      </c>
      <c r="K8" s="722">
        <v>11.110000000000001</v>
      </c>
    </row>
    <row r="9" spans="1:11" ht="12.75" customHeight="1">
      <c r="A9" s="205" t="s">
        <v>1434</v>
      </c>
      <c r="B9" s="206">
        <v>6057950</v>
      </c>
      <c r="C9" s="207">
        <v>6.378046608154625E-2</v>
      </c>
      <c r="D9" s="208">
        <v>340</v>
      </c>
      <c r="E9" s="722">
        <v>5.59</v>
      </c>
      <c r="G9" s="205" t="s">
        <v>1460</v>
      </c>
      <c r="H9" s="206">
        <v>141228.6</v>
      </c>
      <c r="I9" s="207">
        <v>5.7911124261946716E-2</v>
      </c>
      <c r="J9" s="208">
        <v>44.2</v>
      </c>
      <c r="K9" s="722">
        <v>0.44999999999999996</v>
      </c>
    </row>
    <row r="10" spans="1:11" ht="12.75" customHeight="1">
      <c r="A10" s="205" t="s">
        <v>1435</v>
      </c>
      <c r="B10" s="206">
        <v>5606669.5</v>
      </c>
      <c r="C10" s="207">
        <v>5.9029208540049005E-2</v>
      </c>
      <c r="D10" s="208">
        <v>196</v>
      </c>
      <c r="E10" s="723">
        <v>-0.25</v>
      </c>
      <c r="G10" s="205" t="s">
        <v>1461</v>
      </c>
      <c r="H10" s="206">
        <v>85910</v>
      </c>
      <c r="I10" s="207">
        <v>3.5227600396405843E-2</v>
      </c>
      <c r="J10" s="208">
        <v>1700</v>
      </c>
      <c r="K10" s="723">
        <v>12.58</v>
      </c>
    </row>
    <row r="11" spans="1:11" ht="12.75" customHeight="1">
      <c r="A11" s="205" t="s">
        <v>1436</v>
      </c>
      <c r="B11" s="206">
        <v>5111693</v>
      </c>
      <c r="C11" s="207">
        <v>5.3817902426691766E-2</v>
      </c>
      <c r="D11" s="208">
        <v>409</v>
      </c>
      <c r="E11" s="722">
        <v>-3.54</v>
      </c>
      <c r="G11" s="205" t="s">
        <v>1462</v>
      </c>
      <c r="H11" s="206">
        <v>37960</v>
      </c>
      <c r="I11" s="207">
        <v>1.5565588535066533E-2</v>
      </c>
      <c r="J11" s="208">
        <v>1400</v>
      </c>
      <c r="K11" s="722">
        <v>0</v>
      </c>
    </row>
    <row r="12" spans="1:11" ht="12.75" customHeight="1">
      <c r="A12" s="205" t="s">
        <v>1437</v>
      </c>
      <c r="B12" s="206">
        <v>3393915</v>
      </c>
      <c r="C12" s="207">
        <v>3.5732464041656177E-2</v>
      </c>
      <c r="D12" s="208">
        <v>995</v>
      </c>
      <c r="E12" s="722">
        <v>2.0500000000000003</v>
      </c>
      <c r="G12" s="205" t="s">
        <v>1463</v>
      </c>
      <c r="H12" s="206">
        <v>32510</v>
      </c>
      <c r="I12" s="207">
        <v>1.3330803036749552E-2</v>
      </c>
      <c r="J12" s="208">
        <v>550</v>
      </c>
      <c r="K12" s="722">
        <v>10</v>
      </c>
    </row>
    <row r="13" spans="1:11" ht="12.75" customHeight="1">
      <c r="A13" s="205" t="s">
        <v>1438</v>
      </c>
      <c r="B13" s="206">
        <v>3389845</v>
      </c>
      <c r="C13" s="207">
        <v>3.5689613490405031E-2</v>
      </c>
      <c r="D13" s="208">
        <v>1035</v>
      </c>
      <c r="E13" s="722">
        <v>-0.96</v>
      </c>
      <c r="G13" s="205" t="s">
        <v>1464</v>
      </c>
      <c r="H13" s="206">
        <v>25883</v>
      </c>
      <c r="I13" s="207">
        <v>1.0613385881273106E-2</v>
      </c>
      <c r="J13" s="208">
        <v>11</v>
      </c>
      <c r="K13" s="722">
        <v>-5.17</v>
      </c>
    </row>
    <row r="14" spans="1:11" ht="12.75" customHeight="1">
      <c r="A14" s="205" t="s">
        <v>1439</v>
      </c>
      <c r="B14" s="206">
        <v>1950000</v>
      </c>
      <c r="C14" s="207">
        <v>2.0530362393056261E-2</v>
      </c>
      <c r="D14" s="208">
        <v>13</v>
      </c>
      <c r="E14" s="722">
        <v>30</v>
      </c>
      <c r="G14" s="205" t="s">
        <v>1465</v>
      </c>
      <c r="H14" s="206">
        <v>18900</v>
      </c>
      <c r="I14" s="207">
        <v>7.7499900767322837E-3</v>
      </c>
      <c r="J14" s="208">
        <v>2100</v>
      </c>
      <c r="K14" s="722">
        <v>0</v>
      </c>
    </row>
    <row r="15" spans="1:11" ht="12.75" customHeight="1">
      <c r="A15" s="205" t="s">
        <v>819</v>
      </c>
      <c r="B15" s="206">
        <v>18391690.480000004</v>
      </c>
      <c r="C15" s="207">
        <v>0.19363490798734509</v>
      </c>
      <c r="D15" s="209"/>
      <c r="E15" s="724"/>
      <c r="G15" s="205" t="s">
        <v>819</v>
      </c>
      <c r="H15" s="206">
        <v>25836</v>
      </c>
      <c r="I15" s="207">
        <v>1.0594113419177528E-2</v>
      </c>
      <c r="J15" s="209"/>
      <c r="K15" s="724"/>
    </row>
    <row r="16" spans="1:11" ht="15.75" customHeight="1">
      <c r="A16" s="379" t="s">
        <v>458</v>
      </c>
      <c r="B16" s="380">
        <f>SUM(B5:B15)</f>
        <v>94981275.180000007</v>
      </c>
      <c r="C16" s="381"/>
      <c r="D16" s="382"/>
      <c r="E16" s="382"/>
      <c r="G16" s="379" t="s">
        <v>458</v>
      </c>
      <c r="H16" s="380">
        <f>SUM(H5:H15)</f>
        <v>2438712.7999999998</v>
      </c>
      <c r="I16" s="381"/>
      <c r="J16" s="382"/>
      <c r="K16" s="382"/>
    </row>
    <row r="17" spans="1:8" ht="12.75" customHeight="1">
      <c r="A17" s="62" t="s">
        <v>1044</v>
      </c>
      <c r="G17" s="62" t="s">
        <v>1044</v>
      </c>
    </row>
    <row r="18" spans="1:8" ht="12.75" customHeight="1"/>
    <row r="19" spans="1:8" ht="12.75" customHeight="1">
      <c r="A19" s="392" t="s">
        <v>1038</v>
      </c>
    </row>
    <row r="20" spans="1:8" ht="12.75" customHeight="1">
      <c r="A20" s="118" t="s">
        <v>1039</v>
      </c>
    </row>
    <row r="21" spans="1:8" ht="12.75" customHeight="1">
      <c r="A21" s="63" t="s">
        <v>1231</v>
      </c>
    </row>
    <row r="22" spans="1:8" ht="43.5">
      <c r="A22" s="378" t="s">
        <v>462</v>
      </c>
      <c r="B22" s="378" t="s">
        <v>1161</v>
      </c>
      <c r="C22" s="378" t="s">
        <v>460</v>
      </c>
      <c r="D22" s="378" t="s">
        <v>1232</v>
      </c>
    </row>
    <row r="23" spans="1:8" ht="15" customHeight="1">
      <c r="A23" s="211" t="s">
        <v>1440</v>
      </c>
      <c r="B23" s="206">
        <v>8171327.0800000001</v>
      </c>
      <c r="C23" s="212">
        <v>0.33021114349778069</v>
      </c>
      <c r="D23" s="286">
        <v>110.6</v>
      </c>
      <c r="E23" s="84"/>
      <c r="F23" s="84"/>
      <c r="H23" s="76"/>
    </row>
    <row r="24" spans="1:8" ht="12.75" customHeight="1">
      <c r="A24" s="211" t="s">
        <v>1441</v>
      </c>
      <c r="B24" s="206">
        <v>7912740.7800000003</v>
      </c>
      <c r="C24" s="212">
        <v>0.3197614237668383</v>
      </c>
      <c r="D24" s="286">
        <v>107.1</v>
      </c>
      <c r="E24" s="84"/>
      <c r="F24" s="84"/>
    </row>
    <row r="25" spans="1:8" ht="12.75" customHeight="1">
      <c r="A25" s="211" t="s">
        <v>1442</v>
      </c>
      <c r="B25" s="206">
        <v>4371797.29</v>
      </c>
      <c r="C25" s="212">
        <v>0.17666851028454961</v>
      </c>
      <c r="D25" s="286">
        <v>124.4</v>
      </c>
      <c r="E25" s="84"/>
      <c r="F25" s="84"/>
    </row>
    <row r="26" spans="1:8" ht="12.75" customHeight="1">
      <c r="A26" s="211" t="s">
        <v>1443</v>
      </c>
      <c r="B26" s="206">
        <v>4000000</v>
      </c>
      <c r="C26" s="212">
        <v>0.16164382615695305</v>
      </c>
      <c r="D26" s="286">
        <v>100</v>
      </c>
      <c r="E26" s="84"/>
    </row>
    <row r="27" spans="1:8" ht="12.75" customHeight="1">
      <c r="A27" s="211" t="s">
        <v>1444</v>
      </c>
      <c r="B27" s="206">
        <v>129273.1</v>
      </c>
      <c r="C27" s="212">
        <v>5.2240496257926023E-3</v>
      </c>
      <c r="D27" s="286">
        <v>105.4</v>
      </c>
    </row>
    <row r="28" spans="1:8" ht="12.75" customHeight="1">
      <c r="A28" s="211" t="s">
        <v>1445</v>
      </c>
      <c r="B28" s="206">
        <v>101511.92</v>
      </c>
      <c r="C28" s="212">
        <v>4.1021937873346312E-3</v>
      </c>
      <c r="D28" s="286">
        <v>35</v>
      </c>
    </row>
    <row r="29" spans="1:8" ht="12.75" customHeight="1">
      <c r="A29" s="211" t="s">
        <v>1446</v>
      </c>
      <c r="B29" s="206">
        <v>58300</v>
      </c>
      <c r="C29" s="212">
        <v>2.3559587662375907E-3</v>
      </c>
      <c r="D29" s="287">
        <v>110</v>
      </c>
    </row>
    <row r="30" spans="1:8" ht="12.75" customHeight="1">
      <c r="A30" s="211" t="s">
        <v>1447</v>
      </c>
      <c r="B30" s="206">
        <v>410.46</v>
      </c>
      <c r="C30" s="212">
        <v>1.6587081221095735E-5</v>
      </c>
      <c r="D30" s="286">
        <v>98.83</v>
      </c>
    </row>
    <row r="31" spans="1:8" ht="12.75" customHeight="1">
      <c r="A31" s="211" t="s">
        <v>1448</v>
      </c>
      <c r="B31" s="206">
        <v>403.53</v>
      </c>
      <c r="C31" s="212">
        <v>1.6307033292278814E-5</v>
      </c>
      <c r="D31" s="286">
        <v>97.16</v>
      </c>
    </row>
    <row r="32" spans="1:8" ht="12.75" customHeight="1">
      <c r="A32" s="211"/>
      <c r="B32" s="206"/>
      <c r="C32" s="212"/>
      <c r="D32" s="286"/>
    </row>
    <row r="33" spans="1:10" ht="15" customHeight="1">
      <c r="A33" s="205" t="s">
        <v>819</v>
      </c>
      <c r="B33" s="206" t="s">
        <v>818</v>
      </c>
      <c r="C33" s="212"/>
      <c r="D33" s="213"/>
    </row>
    <row r="34" spans="1:10" ht="15" customHeight="1">
      <c r="A34" s="214" t="s">
        <v>458</v>
      </c>
      <c r="B34" s="215">
        <f>SUM(B23:B33)</f>
        <v>24745764.160000004</v>
      </c>
      <c r="C34" s="212"/>
      <c r="D34" s="213"/>
    </row>
    <row r="35" spans="1:10" ht="15" customHeight="1">
      <c r="A35" s="210" t="s">
        <v>465</v>
      </c>
      <c r="B35" s="206"/>
      <c r="C35" s="212"/>
      <c r="D35" s="213"/>
    </row>
    <row r="36" spans="1:10" ht="12.75" customHeight="1">
      <c r="A36" s="604" t="s">
        <v>1449</v>
      </c>
      <c r="B36" s="809">
        <v>46040033.850000001</v>
      </c>
      <c r="C36" s="212">
        <v>1</v>
      </c>
      <c r="D36" s="213"/>
    </row>
    <row r="37" spans="1:10" ht="12.75" customHeight="1">
      <c r="A37" s="205" t="s">
        <v>819</v>
      </c>
      <c r="B37" s="810"/>
      <c r="C37" s="212"/>
      <c r="D37" s="213"/>
    </row>
    <row r="38" spans="1:10" ht="15" customHeight="1">
      <c r="A38" s="214" t="s">
        <v>458</v>
      </c>
      <c r="B38" s="206">
        <f>SUM(B36:B37)</f>
        <v>46040033.850000001</v>
      </c>
      <c r="C38" s="212"/>
      <c r="D38" s="213"/>
    </row>
    <row r="39" spans="1:10" ht="26.25" customHeight="1">
      <c r="A39" s="383" t="s">
        <v>464</v>
      </c>
      <c r="B39" s="384">
        <f>B34+B38</f>
        <v>70785798.010000005</v>
      </c>
      <c r="C39" s="385"/>
      <c r="D39" s="386"/>
    </row>
    <row r="40" spans="1:10" ht="12.75" customHeight="1"/>
    <row r="41" spans="1:10" ht="12.75" customHeight="1">
      <c r="A41" s="392" t="s">
        <v>1037</v>
      </c>
      <c r="G41" s="413"/>
      <c r="H41" s="627"/>
      <c r="I41" s="627"/>
      <c r="J41" s="627"/>
    </row>
    <row r="42" spans="1:10" ht="12.75" customHeight="1">
      <c r="A42" s="118" t="s">
        <v>1036</v>
      </c>
      <c r="B42" s="76"/>
      <c r="G42" s="498"/>
      <c r="H42" s="627"/>
      <c r="I42" s="627"/>
      <c r="J42" s="627"/>
    </row>
    <row r="43" spans="1:10" ht="12.75" customHeight="1">
      <c r="A43" s="63" t="s">
        <v>1231</v>
      </c>
      <c r="G43" s="640"/>
      <c r="H43" s="627"/>
      <c r="I43" s="627"/>
      <c r="J43" s="627"/>
    </row>
    <row r="44" spans="1:10" ht="43.5">
      <c r="A44" s="378" t="s">
        <v>463</v>
      </c>
      <c r="B44" s="378" t="s">
        <v>1161</v>
      </c>
      <c r="C44" s="378" t="s">
        <v>460</v>
      </c>
      <c r="D44" s="630"/>
      <c r="G44" s="630"/>
      <c r="H44" s="641"/>
      <c r="I44" s="630"/>
      <c r="J44" s="630"/>
    </row>
    <row r="45" spans="1:10" ht="12.75" customHeight="1">
      <c r="A45" s="211" t="s">
        <v>1450</v>
      </c>
      <c r="B45" s="206">
        <v>544805466</v>
      </c>
      <c r="C45" s="212">
        <v>0.37441895365052941</v>
      </c>
      <c r="D45" s="632"/>
      <c r="E45" s="84"/>
      <c r="F45" s="84"/>
      <c r="G45" s="629"/>
      <c r="H45" s="626"/>
      <c r="I45" s="631"/>
      <c r="J45" s="632"/>
    </row>
    <row r="46" spans="1:10" ht="12.75" customHeight="1">
      <c r="A46" s="211" t="s">
        <v>1449</v>
      </c>
      <c r="B46" s="206">
        <v>230786086.97</v>
      </c>
      <c r="C46" s="212">
        <v>0.15860833011614367</v>
      </c>
      <c r="D46" s="632"/>
      <c r="E46" s="84"/>
      <c r="F46" s="84"/>
      <c r="G46" s="637"/>
      <c r="H46" s="638"/>
      <c r="I46" s="631"/>
      <c r="J46" s="632"/>
    </row>
    <row r="47" spans="1:10" ht="12.75" customHeight="1">
      <c r="A47" s="211" t="s">
        <v>1451</v>
      </c>
      <c r="B47" s="206">
        <v>189759276</v>
      </c>
      <c r="C47" s="212">
        <v>0.13041254906462707</v>
      </c>
      <c r="D47" s="632"/>
      <c r="E47" s="84"/>
      <c r="G47" s="637"/>
      <c r="H47" s="638"/>
      <c r="I47" s="631"/>
      <c r="J47" s="632"/>
    </row>
    <row r="48" spans="1:10" ht="12.75" customHeight="1">
      <c r="A48" s="211" t="s">
        <v>1452</v>
      </c>
      <c r="B48" s="206">
        <v>125181940</v>
      </c>
      <c r="C48" s="212">
        <v>8.6031609291422478E-2</v>
      </c>
      <c r="D48" s="632"/>
      <c r="G48" s="637"/>
      <c r="H48" s="638"/>
      <c r="I48" s="631"/>
      <c r="J48" s="632"/>
    </row>
    <row r="49" spans="1:10" ht="12.75" customHeight="1">
      <c r="A49" s="211" t="s">
        <v>1453</v>
      </c>
      <c r="B49" s="206">
        <v>114845572</v>
      </c>
      <c r="C49" s="212">
        <v>7.8927913876026601E-2</v>
      </c>
      <c r="D49" s="632"/>
      <c r="G49" s="637"/>
      <c r="H49" s="638"/>
      <c r="I49" s="631"/>
      <c r="J49" s="632"/>
    </row>
    <row r="50" spans="1:10" ht="12.75" customHeight="1">
      <c r="A50" s="211" t="s">
        <v>1454</v>
      </c>
      <c r="B50" s="206">
        <v>86769800</v>
      </c>
      <c r="C50" s="212">
        <v>5.9632767569306487E-2</v>
      </c>
      <c r="D50" s="633"/>
      <c r="G50" s="637"/>
      <c r="H50" s="638"/>
      <c r="I50" s="631"/>
      <c r="J50" s="633"/>
    </row>
    <row r="51" spans="1:10" ht="12.75" customHeight="1">
      <c r="A51" s="211" t="s">
        <v>1442</v>
      </c>
      <c r="B51" s="206">
        <v>84488099.439999998</v>
      </c>
      <c r="C51" s="212">
        <v>5.8064663008073933E-2</v>
      </c>
      <c r="D51" s="632"/>
      <c r="G51" s="637"/>
      <c r="H51" s="638"/>
      <c r="I51" s="631"/>
      <c r="J51" s="632"/>
    </row>
    <row r="52" spans="1:10" ht="12.75" customHeight="1">
      <c r="A52" s="211" t="s">
        <v>1446</v>
      </c>
      <c r="B52" s="206">
        <v>24859385</v>
      </c>
      <c r="C52" s="212">
        <v>1.7084676092614066E-2</v>
      </c>
      <c r="D52" s="632"/>
      <c r="G52" s="637"/>
      <c r="H52" s="638"/>
      <c r="I52" s="631"/>
      <c r="J52" s="632"/>
    </row>
    <row r="53" spans="1:10" ht="12.75" customHeight="1">
      <c r="A53" s="211" t="s">
        <v>1455</v>
      </c>
      <c r="B53" s="206">
        <v>21958550</v>
      </c>
      <c r="C53" s="212">
        <v>1.5091069799734411E-2</v>
      </c>
      <c r="D53" s="632"/>
      <c r="G53" s="637"/>
      <c r="H53" s="638"/>
      <c r="I53" s="631"/>
      <c r="J53" s="632"/>
    </row>
    <row r="54" spans="1:10" ht="12.75" customHeight="1">
      <c r="A54" s="216" t="s">
        <v>1440</v>
      </c>
      <c r="B54" s="206">
        <v>13413406.26</v>
      </c>
      <c r="C54" s="212">
        <v>9.2183978505800471E-3</v>
      </c>
      <c r="D54" s="632"/>
      <c r="G54" s="637"/>
      <c r="H54" s="638"/>
      <c r="I54" s="631"/>
      <c r="J54" s="632"/>
    </row>
    <row r="55" spans="1:10" ht="24">
      <c r="A55" s="217" t="s">
        <v>500</v>
      </c>
      <c r="B55" s="206">
        <v>18201561.299999952</v>
      </c>
      <c r="C55" s="212">
        <v>1.2509069680941769E-2</v>
      </c>
      <c r="D55" s="634"/>
      <c r="G55" s="639"/>
      <c r="H55" s="638"/>
      <c r="I55" s="631"/>
      <c r="J55" s="634"/>
    </row>
    <row r="56" spans="1:10" ht="26.25" customHeight="1">
      <c r="A56" s="383" t="s">
        <v>891</v>
      </c>
      <c r="B56" s="384">
        <f>SUM(B45:B55)</f>
        <v>1455069142.97</v>
      </c>
      <c r="C56" s="385"/>
      <c r="D56" s="636"/>
      <c r="G56" s="629"/>
      <c r="H56" s="626"/>
      <c r="I56" s="635"/>
      <c r="J56" s="636"/>
    </row>
    <row r="57" spans="1:10" ht="12.75" customHeight="1">
      <c r="G57" s="627"/>
      <c r="H57" s="627"/>
      <c r="I57" s="627"/>
      <c r="J57" s="627"/>
    </row>
    <row r="58" spans="1:10" ht="12.75" customHeight="1">
      <c r="A58" s="393" t="s">
        <v>1040</v>
      </c>
      <c r="G58" s="642"/>
      <c r="H58" s="627"/>
      <c r="I58" s="627"/>
      <c r="J58" s="627"/>
    </row>
    <row r="59" spans="1:10" ht="12.75" customHeight="1">
      <c r="A59" s="124" t="s">
        <v>1042</v>
      </c>
      <c r="G59" s="643"/>
      <c r="H59" s="627"/>
      <c r="I59" s="627"/>
      <c r="J59" s="627"/>
    </row>
    <row r="60" spans="1:10" ht="12.75" customHeight="1">
      <c r="A60" s="63" t="s">
        <v>1233</v>
      </c>
      <c r="G60" s="640"/>
      <c r="H60" s="627"/>
      <c r="I60" s="627"/>
      <c r="J60" s="627"/>
    </row>
    <row r="61" spans="1:10" ht="12.75" customHeight="1">
      <c r="A61" s="377"/>
      <c r="B61" s="387" t="s">
        <v>193</v>
      </c>
      <c r="C61" s="387" t="s">
        <v>194</v>
      </c>
      <c r="D61" s="387" t="s">
        <v>195</v>
      </c>
      <c r="E61" s="387" t="s">
        <v>196</v>
      </c>
      <c r="F61" s="387" t="s">
        <v>197</v>
      </c>
      <c r="G61" s="644"/>
      <c r="H61" s="624"/>
      <c r="I61" s="624"/>
      <c r="J61" s="624"/>
    </row>
    <row r="62" spans="1:10" ht="12.75" customHeight="1">
      <c r="A62" s="377"/>
      <c r="B62" s="388" t="s">
        <v>198</v>
      </c>
      <c r="C62" s="388" t="s">
        <v>199</v>
      </c>
      <c r="D62" s="388" t="s">
        <v>1234</v>
      </c>
      <c r="E62" s="388" t="s">
        <v>200</v>
      </c>
      <c r="F62" s="388" t="s">
        <v>201</v>
      </c>
      <c r="G62" s="644"/>
      <c r="H62" s="625"/>
      <c r="I62" s="625"/>
      <c r="J62" s="625"/>
    </row>
    <row r="63" spans="1:10" ht="12.75" customHeight="1">
      <c r="A63" s="218" t="s">
        <v>818</v>
      </c>
      <c r="B63" s="219" t="s">
        <v>818</v>
      </c>
      <c r="C63" s="219" t="s">
        <v>818</v>
      </c>
      <c r="D63" s="219" t="s">
        <v>818</v>
      </c>
      <c r="E63" s="220" t="s">
        <v>818</v>
      </c>
      <c r="F63" s="220" t="s">
        <v>818</v>
      </c>
      <c r="G63" s="629"/>
      <c r="H63" s="626"/>
      <c r="I63" s="626"/>
      <c r="J63" s="628"/>
    </row>
    <row r="64" spans="1:10" ht="15" customHeight="1">
      <c r="A64" s="379" t="s">
        <v>458</v>
      </c>
      <c r="B64" s="389"/>
      <c r="C64" s="389"/>
      <c r="D64" s="389"/>
      <c r="E64" s="390" t="str">
        <f>IF(SUM(E63:E63)=0,"",SUM(E63:E63))</f>
        <v/>
      </c>
      <c r="F64" s="390" t="str">
        <f>IF(SUM(F63:F63)=0,"",SUM(F63:F63))</f>
        <v/>
      </c>
      <c r="G64" s="629"/>
      <c r="H64" s="626"/>
      <c r="I64" s="626"/>
      <c r="J64" s="628"/>
    </row>
    <row r="65" spans="1:7" ht="12.75" customHeight="1"/>
    <row r="66" spans="1:7" ht="12.75" customHeight="1">
      <c r="A66" s="393" t="s">
        <v>1041</v>
      </c>
    </row>
    <row r="67" spans="1:7" ht="12.75" customHeight="1">
      <c r="A67" s="124" t="s">
        <v>1043</v>
      </c>
    </row>
    <row r="68" spans="1:7" ht="12.75" customHeight="1">
      <c r="A68" s="63" t="s">
        <v>1251</v>
      </c>
    </row>
    <row r="69" spans="1:7" ht="12.75" customHeight="1">
      <c r="A69" s="377"/>
      <c r="B69" s="387" t="s">
        <v>193</v>
      </c>
      <c r="C69" s="387" t="s">
        <v>194</v>
      </c>
      <c r="D69" s="387" t="s">
        <v>195</v>
      </c>
      <c r="E69" s="387" t="s">
        <v>196</v>
      </c>
      <c r="F69" s="387" t="s">
        <v>197</v>
      </c>
    </row>
    <row r="70" spans="1:7" ht="12.75" customHeight="1">
      <c r="A70" s="377"/>
      <c r="B70" s="388" t="s">
        <v>198</v>
      </c>
      <c r="C70" s="388" t="s">
        <v>199</v>
      </c>
      <c r="D70" s="388" t="s">
        <v>1234</v>
      </c>
      <c r="E70" s="388" t="s">
        <v>200</v>
      </c>
      <c r="F70" s="388" t="s">
        <v>201</v>
      </c>
    </row>
    <row r="71" spans="1:7" ht="12.75" customHeight="1">
      <c r="A71" s="218" t="s">
        <v>818</v>
      </c>
      <c r="B71" s="221" t="s">
        <v>818</v>
      </c>
      <c r="C71" s="221" t="s">
        <v>818</v>
      </c>
      <c r="D71" s="221" t="s">
        <v>818</v>
      </c>
      <c r="E71" s="222" t="s">
        <v>818</v>
      </c>
      <c r="F71" s="222" t="s">
        <v>818</v>
      </c>
      <c r="G71" s="84"/>
    </row>
    <row r="72" spans="1:7" ht="15" customHeight="1">
      <c r="A72" s="379" t="s">
        <v>458</v>
      </c>
      <c r="B72" s="391"/>
      <c r="C72" s="391"/>
      <c r="D72" s="391"/>
      <c r="E72" s="390" t="str">
        <f>IF(SUM(E71)=0,"",SUM(E71))</f>
        <v/>
      </c>
      <c r="F72" s="390" t="str">
        <f>IF(SUM(F71)=0,"",SUM(F71))</f>
        <v/>
      </c>
    </row>
    <row r="73" spans="1:7" ht="12.75" customHeight="1">
      <c r="A73" s="27" t="s">
        <v>466</v>
      </c>
    </row>
    <row r="74" spans="1:7" ht="12.75" customHeight="1">
      <c r="A74" s="73" t="s">
        <v>262</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2" t="s">
        <v>356</v>
      </c>
      <c r="B1" s="443"/>
      <c r="C1" s="443"/>
      <c r="D1" s="443"/>
      <c r="E1" s="444"/>
      <c r="F1" s="444"/>
      <c r="G1" s="444"/>
      <c r="H1" s="444"/>
      <c r="I1" s="444"/>
      <c r="J1" s="444"/>
      <c r="K1" s="444"/>
      <c r="L1" s="444"/>
    </row>
    <row r="2" spans="1:20" ht="15" customHeight="1">
      <c r="A2" s="500" t="s">
        <v>357</v>
      </c>
      <c r="B2" s="446"/>
      <c r="C2" s="446"/>
      <c r="D2" s="446"/>
      <c r="E2" s="446"/>
      <c r="F2" s="446"/>
      <c r="G2" s="446"/>
      <c r="H2" s="446"/>
      <c r="I2" s="444"/>
      <c r="J2" s="444"/>
      <c r="K2" s="444"/>
      <c r="L2" s="444"/>
    </row>
    <row r="3" spans="1:20" ht="12.75" customHeight="1">
      <c r="A3" s="392" t="s">
        <v>1269</v>
      </c>
    </row>
    <row r="4" spans="1:20" ht="12.75" customHeight="1">
      <c r="A4" s="118" t="s">
        <v>1270</v>
      </c>
      <c r="H4" s="801"/>
    </row>
    <row r="5" spans="1:20" ht="12.75" customHeight="1">
      <c r="F5" s="305" t="s">
        <v>1473</v>
      </c>
      <c r="G5" s="962" t="str">
        <f>Naslovnica!A20</f>
        <v>Srpanj 2018.</v>
      </c>
      <c r="H5" s="962"/>
      <c r="I5" s="964" t="str">
        <f>'5 Tablica 3,4'!A8</f>
        <v>Lipanj 2018.</v>
      </c>
      <c r="J5" s="964"/>
    </row>
    <row r="6" spans="1:20" ht="12.75" customHeight="1">
      <c r="F6" s="867" t="s">
        <v>1474</v>
      </c>
      <c r="G6" s="963" t="str">
        <f>Naslovnica!A24</f>
        <v>July 2018</v>
      </c>
      <c r="H6" s="963"/>
      <c r="I6" s="965" t="str">
        <f>'5 Tablica 3,4'!B8</f>
        <v>June 2018</v>
      </c>
      <c r="J6" s="965"/>
    </row>
    <row r="7" spans="1:20" ht="12.75" customHeight="1">
      <c r="A7" s="394"/>
      <c r="B7" s="395"/>
      <c r="C7" s="395"/>
      <c r="D7" s="395"/>
      <c r="E7" s="395"/>
      <c r="F7" s="395"/>
      <c r="G7" s="960" t="s">
        <v>608</v>
      </c>
      <c r="H7" s="961"/>
      <c r="I7" s="960" t="s">
        <v>609</v>
      </c>
      <c r="J7" s="961"/>
      <c r="K7" s="961" t="s">
        <v>610</v>
      </c>
      <c r="L7" s="961"/>
    </row>
    <row r="8" spans="1:20" ht="22.5">
      <c r="A8" s="396" t="s">
        <v>202</v>
      </c>
      <c r="B8" s="378" t="s">
        <v>996</v>
      </c>
      <c r="C8" s="378" t="s">
        <v>997</v>
      </c>
      <c r="D8" s="600" t="s">
        <v>203</v>
      </c>
      <c r="E8" s="378" t="s">
        <v>553</v>
      </c>
      <c r="F8" s="378" t="s">
        <v>827</v>
      </c>
      <c r="G8" s="378" t="s">
        <v>559</v>
      </c>
      <c r="H8" s="378" t="s">
        <v>558</v>
      </c>
      <c r="I8" s="378" t="s">
        <v>559</v>
      </c>
      <c r="J8" s="378" t="s">
        <v>558</v>
      </c>
      <c r="K8" s="378" t="s">
        <v>559</v>
      </c>
      <c r="L8" s="378" t="s">
        <v>560</v>
      </c>
    </row>
    <row r="9" spans="1:20" ht="21">
      <c r="A9" s="397" t="s">
        <v>1235</v>
      </c>
      <c r="B9" s="398" t="s">
        <v>999</v>
      </c>
      <c r="C9" s="398" t="s">
        <v>998</v>
      </c>
      <c r="D9" s="601" t="s">
        <v>204</v>
      </c>
      <c r="E9" s="398" t="s">
        <v>554</v>
      </c>
      <c r="F9" s="398" t="s">
        <v>828</v>
      </c>
      <c r="G9" s="483" t="s">
        <v>579</v>
      </c>
      <c r="H9" s="483" t="s">
        <v>580</v>
      </c>
      <c r="I9" s="483" t="s">
        <v>579</v>
      </c>
      <c r="J9" s="483" t="s">
        <v>580</v>
      </c>
      <c r="K9" s="483" t="s">
        <v>579</v>
      </c>
      <c r="L9" s="483" t="s">
        <v>580</v>
      </c>
    </row>
    <row r="10" spans="1:20" ht="12.75" customHeight="1">
      <c r="A10" s="285" t="s">
        <v>209</v>
      </c>
      <c r="B10" s="607">
        <v>28508707379</v>
      </c>
      <c r="C10" s="836" t="s">
        <v>893</v>
      </c>
      <c r="D10" s="597" t="s">
        <v>208</v>
      </c>
      <c r="E10" s="234" t="s">
        <v>205</v>
      </c>
      <c r="F10" s="234"/>
      <c r="G10" s="227">
        <v>54031061.350000001</v>
      </c>
      <c r="H10" s="228">
        <v>1251.0978608024557</v>
      </c>
      <c r="I10" s="229">
        <v>53255150.200000003</v>
      </c>
      <c r="J10" s="230">
        <v>1231.2703072760423</v>
      </c>
      <c r="K10" s="226">
        <v>1.4569692266120038E-2</v>
      </c>
      <c r="L10" s="226">
        <v>1.6103331176951841E-2</v>
      </c>
      <c r="M10" s="830"/>
      <c r="N10" s="830"/>
      <c r="O10" s="830"/>
      <c r="P10" s="830"/>
      <c r="Q10" s="502"/>
      <c r="R10" s="622"/>
      <c r="S10" s="136"/>
      <c r="T10" s="136"/>
    </row>
    <row r="11" spans="1:20" ht="12.75" customHeight="1">
      <c r="A11" s="285" t="s">
        <v>210</v>
      </c>
      <c r="B11" s="607">
        <v>26655747081</v>
      </c>
      <c r="C11" s="836" t="s">
        <v>894</v>
      </c>
      <c r="D11" s="597" t="s">
        <v>208</v>
      </c>
      <c r="E11" s="234" t="s">
        <v>206</v>
      </c>
      <c r="F11" s="234"/>
      <c r="G11" s="227">
        <v>102689141.17</v>
      </c>
      <c r="H11" s="228">
        <v>167.02218357652842</v>
      </c>
      <c r="I11" s="229">
        <v>101656380.17</v>
      </c>
      <c r="J11" s="230">
        <v>165.53280280350944</v>
      </c>
      <c r="K11" s="226">
        <v>1.0159332825671274E-2</v>
      </c>
      <c r="L11" s="226">
        <v>8.9974962532768377E-3</v>
      </c>
      <c r="M11" s="830"/>
      <c r="N11" s="830"/>
      <c r="O11" s="830"/>
      <c r="P11" s="830"/>
      <c r="Q11" s="502"/>
      <c r="R11" s="622"/>
      <c r="S11" s="136"/>
      <c r="T11" s="136"/>
    </row>
    <row r="12" spans="1:20" ht="12.75" customHeight="1">
      <c r="A12" s="868" t="s">
        <v>1476</v>
      </c>
      <c r="B12" s="607">
        <v>12916294683</v>
      </c>
      <c r="C12" s="836" t="s">
        <v>892</v>
      </c>
      <c r="D12" s="597" t="s">
        <v>208</v>
      </c>
      <c r="E12" s="225" t="s">
        <v>207</v>
      </c>
      <c r="F12" s="225"/>
      <c r="G12" s="227">
        <v>178384639.72</v>
      </c>
      <c r="H12" s="228">
        <v>118.80139773895868</v>
      </c>
      <c r="I12" s="229">
        <v>178272041.11000001</v>
      </c>
      <c r="J12" s="230">
        <v>118.79966112631051</v>
      </c>
      <c r="K12" s="226">
        <v>6.316111561797122E-4</v>
      </c>
      <c r="L12" s="226">
        <v>1.4617993281396124E-5</v>
      </c>
      <c r="M12" s="830"/>
      <c r="N12" s="830"/>
      <c r="O12" s="830"/>
      <c r="P12" s="830"/>
      <c r="Q12" s="502"/>
      <c r="R12" s="622"/>
      <c r="S12" s="136"/>
      <c r="T12" s="136"/>
    </row>
    <row r="13" spans="1:20" ht="12.75" customHeight="1">
      <c r="A13" s="285" t="s">
        <v>1354</v>
      </c>
      <c r="B13" s="607">
        <v>74282954450</v>
      </c>
      <c r="C13" s="836" t="s">
        <v>895</v>
      </c>
      <c r="D13" s="597" t="s">
        <v>1148</v>
      </c>
      <c r="E13" s="225" t="s">
        <v>215</v>
      </c>
      <c r="F13" s="225"/>
      <c r="G13" s="229">
        <v>5501523.7400000002</v>
      </c>
      <c r="H13" s="230">
        <v>77.783440006348997</v>
      </c>
      <c r="I13" s="229">
        <v>5470221.8499999996</v>
      </c>
      <c r="J13" s="230">
        <v>77.340877400429861</v>
      </c>
      <c r="K13" s="226">
        <v>5.7222340991527343E-3</v>
      </c>
      <c r="L13" s="226">
        <v>5.7222340991527343E-3</v>
      </c>
      <c r="M13" s="830"/>
      <c r="N13" s="830"/>
      <c r="O13" s="830"/>
      <c r="P13" s="830"/>
      <c r="Q13" s="502"/>
      <c r="R13" s="622"/>
      <c r="S13" s="136"/>
      <c r="T13" s="136"/>
    </row>
    <row r="14" spans="1:20" ht="12.75" customHeight="1">
      <c r="A14" s="285" t="s">
        <v>1355</v>
      </c>
      <c r="B14" s="608">
        <v>51485653636</v>
      </c>
      <c r="C14" s="839" t="s">
        <v>896</v>
      </c>
      <c r="D14" s="597" t="s">
        <v>1148</v>
      </c>
      <c r="E14" s="225" t="s">
        <v>207</v>
      </c>
      <c r="F14" s="225"/>
      <c r="G14" s="227">
        <v>6503482.6200000001</v>
      </c>
      <c r="H14" s="228">
        <v>106.67399834278994</v>
      </c>
      <c r="I14" s="229">
        <v>5194141.37</v>
      </c>
      <c r="J14" s="230">
        <v>106.64112921349415</v>
      </c>
      <c r="K14" s="226">
        <v>0.25208040304070511</v>
      </c>
      <c r="L14" s="226">
        <v>3.0822187966506043E-4</v>
      </c>
      <c r="M14" s="830"/>
      <c r="N14" s="830"/>
      <c r="O14" s="830"/>
      <c r="P14" s="830"/>
      <c r="Q14" s="502"/>
      <c r="R14" s="622"/>
      <c r="S14" s="136"/>
      <c r="T14" s="136"/>
    </row>
    <row r="15" spans="1:20" ht="12.75" customHeight="1">
      <c r="A15" s="285" t="s">
        <v>1356</v>
      </c>
      <c r="B15" s="607">
        <v>73876640124</v>
      </c>
      <c r="C15" s="836" t="s">
        <v>897</v>
      </c>
      <c r="D15" s="597" t="s">
        <v>1148</v>
      </c>
      <c r="E15" s="234" t="s">
        <v>205</v>
      </c>
      <c r="F15" s="234"/>
      <c r="G15" s="227">
        <v>43226289.880000003</v>
      </c>
      <c r="H15" s="228">
        <v>156.26424989375269</v>
      </c>
      <c r="I15" s="229">
        <v>43917142.189999998</v>
      </c>
      <c r="J15" s="230">
        <v>153.29718058313975</v>
      </c>
      <c r="K15" s="226">
        <v>-1.5730812059927324E-2</v>
      </c>
      <c r="L15" s="226">
        <v>1.9355015528180308E-2</v>
      </c>
      <c r="M15" s="830"/>
      <c r="N15" s="830"/>
      <c r="O15" s="830"/>
      <c r="P15" s="830"/>
      <c r="Q15" s="502"/>
      <c r="R15" s="622"/>
      <c r="S15" s="136"/>
      <c r="T15" s="136"/>
    </row>
    <row r="16" spans="1:20" ht="12.75" customHeight="1">
      <c r="A16" s="224" t="s">
        <v>211</v>
      </c>
      <c r="B16" s="608">
        <v>37695515978</v>
      </c>
      <c r="C16" s="839" t="s">
        <v>898</v>
      </c>
      <c r="D16" s="598" t="s">
        <v>212</v>
      </c>
      <c r="E16" s="225" t="s">
        <v>205</v>
      </c>
      <c r="F16" s="225"/>
      <c r="G16" s="227">
        <v>5634877.3399999999</v>
      </c>
      <c r="H16" s="228">
        <v>73.796946371471776</v>
      </c>
      <c r="I16" s="229">
        <v>5462674.3899999997</v>
      </c>
      <c r="J16" s="230">
        <v>73.504140963268568</v>
      </c>
      <c r="K16" s="226">
        <v>3.1523561117835497E-2</v>
      </c>
      <c r="L16" s="226">
        <v>3.9835226201681007E-3</v>
      </c>
      <c r="M16" s="830"/>
      <c r="N16" s="830"/>
      <c r="O16" s="830"/>
      <c r="P16" s="830"/>
      <c r="Q16" s="502"/>
      <c r="R16" s="622"/>
      <c r="S16" s="136"/>
      <c r="T16" s="136"/>
    </row>
    <row r="17" spans="1:20" ht="12.75" customHeight="1">
      <c r="A17" s="868" t="s">
        <v>1477</v>
      </c>
      <c r="B17" s="608" t="s">
        <v>1019</v>
      </c>
      <c r="C17" s="839" t="s">
        <v>899</v>
      </c>
      <c r="D17" s="598" t="s">
        <v>264</v>
      </c>
      <c r="E17" s="225" t="s">
        <v>207</v>
      </c>
      <c r="F17" s="225"/>
      <c r="G17" s="227">
        <v>146710359.47999999</v>
      </c>
      <c r="H17" s="228">
        <v>111.834717065486</v>
      </c>
      <c r="I17" s="229">
        <v>144718896.27000001</v>
      </c>
      <c r="J17" s="230">
        <v>111.80162099565166</v>
      </c>
      <c r="K17" s="226">
        <v>1.3760906566648634E-2</v>
      </c>
      <c r="L17" s="226">
        <v>2.9602495509095661E-4</v>
      </c>
      <c r="M17" s="830"/>
      <c r="N17" s="830"/>
      <c r="O17" s="830"/>
      <c r="P17" s="830"/>
      <c r="Q17" s="502"/>
      <c r="R17" s="622"/>
      <c r="S17" s="136"/>
      <c r="T17" s="136"/>
    </row>
    <row r="18" spans="1:20" ht="12.75" customHeight="1">
      <c r="A18" s="224" t="s">
        <v>1466</v>
      </c>
      <c r="B18" s="608">
        <v>56499633647</v>
      </c>
      <c r="C18" s="839" t="s">
        <v>900</v>
      </c>
      <c r="D18" s="598" t="s">
        <v>549</v>
      </c>
      <c r="E18" s="225" t="s">
        <v>215</v>
      </c>
      <c r="F18" s="225"/>
      <c r="G18" s="227">
        <v>2427323134.1300001</v>
      </c>
      <c r="H18" s="228">
        <v>914.77265060703508</v>
      </c>
      <c r="I18" s="233">
        <v>2370469667.0100002</v>
      </c>
      <c r="J18" s="238">
        <v>909.79563536877947</v>
      </c>
      <c r="K18" s="226">
        <v>2.3984051730858935E-2</v>
      </c>
      <c r="L18" s="226">
        <v>5.470476055029927E-3</v>
      </c>
      <c r="M18" s="830"/>
      <c r="N18" s="830"/>
      <c r="O18" s="830"/>
      <c r="P18" s="830"/>
      <c r="Q18" s="502"/>
      <c r="R18" s="622"/>
      <c r="S18" s="136"/>
      <c r="T18" s="136"/>
    </row>
    <row r="19" spans="1:20" ht="20.25" customHeight="1">
      <c r="A19" s="869" t="s">
        <v>1478</v>
      </c>
      <c r="B19" s="608">
        <v>15448763136</v>
      </c>
      <c r="C19" s="839" t="s">
        <v>902</v>
      </c>
      <c r="D19" s="598" t="s">
        <v>549</v>
      </c>
      <c r="E19" s="225" t="s">
        <v>207</v>
      </c>
      <c r="F19" s="225"/>
      <c r="G19" s="227">
        <v>394879191.92000002</v>
      </c>
      <c r="H19" s="228">
        <v>858.22284042289732</v>
      </c>
      <c r="I19" s="229">
        <v>395880639.62</v>
      </c>
      <c r="J19" s="230">
        <v>856.51000680207562</v>
      </c>
      <c r="K19" s="226">
        <v>-2.5296708143173197E-3</v>
      </c>
      <c r="L19" s="226">
        <v>1.9997823810802284E-3</v>
      </c>
      <c r="M19" s="830"/>
      <c r="N19" s="830"/>
      <c r="O19" s="830"/>
      <c r="P19" s="830"/>
      <c r="Q19" s="502"/>
      <c r="R19" s="622"/>
      <c r="S19" s="136"/>
      <c r="T19" s="136"/>
    </row>
    <row r="20" spans="1:20" ht="12.75" customHeight="1">
      <c r="A20" s="224" t="s">
        <v>214</v>
      </c>
      <c r="B20" s="608">
        <v>29300390100</v>
      </c>
      <c r="C20" s="839" t="s">
        <v>901</v>
      </c>
      <c r="D20" s="598" t="s">
        <v>549</v>
      </c>
      <c r="E20" s="225" t="s">
        <v>205</v>
      </c>
      <c r="F20" s="225"/>
      <c r="G20" s="227">
        <v>141540906.59</v>
      </c>
      <c r="H20" s="228">
        <v>578.84018188843061</v>
      </c>
      <c r="I20" s="229">
        <v>139814671.71000001</v>
      </c>
      <c r="J20" s="230">
        <v>569.88618543384325</v>
      </c>
      <c r="K20" s="226">
        <v>1.2346593235798009E-2</v>
      </c>
      <c r="L20" s="226">
        <v>1.5711902978962078E-2</v>
      </c>
      <c r="M20" s="830"/>
      <c r="N20" s="830"/>
      <c r="O20" s="830"/>
      <c r="P20" s="830"/>
      <c r="Q20" s="502"/>
      <c r="R20" s="622"/>
      <c r="S20" s="136"/>
      <c r="T20" s="136"/>
    </row>
    <row r="21" spans="1:20" ht="12.75" customHeight="1">
      <c r="A21" s="224" t="s">
        <v>1087</v>
      </c>
      <c r="B21" s="608" t="s">
        <v>1088</v>
      </c>
      <c r="C21" s="839" t="s">
        <v>1089</v>
      </c>
      <c r="D21" s="598" t="s">
        <v>549</v>
      </c>
      <c r="E21" s="225" t="s">
        <v>215</v>
      </c>
      <c r="F21" s="225"/>
      <c r="G21" s="227">
        <v>133208435.34</v>
      </c>
      <c r="H21" s="228">
        <v>750.79185271737163</v>
      </c>
      <c r="I21" s="229">
        <v>121758338.83</v>
      </c>
      <c r="J21" s="230">
        <v>749.24084596938758</v>
      </c>
      <c r="K21" s="226">
        <v>9.4039526327529099E-2</v>
      </c>
      <c r="L21" s="226">
        <v>2.0701043680784181E-3</v>
      </c>
      <c r="M21" s="830"/>
      <c r="N21" s="830"/>
      <c r="O21" s="830"/>
      <c r="P21" s="830"/>
      <c r="Q21" s="502"/>
      <c r="R21" s="622"/>
      <c r="S21" s="136"/>
      <c r="T21" s="136"/>
    </row>
    <row r="22" spans="1:20" ht="12.75" customHeight="1">
      <c r="A22" s="868" t="s">
        <v>1479</v>
      </c>
      <c r="B22" s="608">
        <v>96069213114</v>
      </c>
      <c r="C22" s="839" t="s">
        <v>903</v>
      </c>
      <c r="D22" s="598" t="s">
        <v>549</v>
      </c>
      <c r="E22" s="225" t="s">
        <v>207</v>
      </c>
      <c r="F22" s="225"/>
      <c r="G22" s="227">
        <v>1006364724.54</v>
      </c>
      <c r="H22" s="228">
        <v>152.17218966628894</v>
      </c>
      <c r="I22" s="229">
        <v>1050636212.46</v>
      </c>
      <c r="J22" s="230">
        <v>152.14627221960447</v>
      </c>
      <c r="K22" s="226">
        <v>-4.2137789841015572E-2</v>
      </c>
      <c r="L22" s="226">
        <v>1.7034559116280157E-4</v>
      </c>
      <c r="M22" s="830"/>
      <c r="N22" s="830"/>
      <c r="O22" s="830"/>
      <c r="P22" s="830"/>
      <c r="Q22" s="502"/>
      <c r="R22" s="622"/>
      <c r="S22" s="136"/>
      <c r="T22" s="136"/>
    </row>
    <row r="23" spans="1:20" ht="12.75" customHeight="1">
      <c r="A23" s="285" t="s">
        <v>1090</v>
      </c>
      <c r="B23" s="607" t="s">
        <v>1091</v>
      </c>
      <c r="C23" s="836" t="s">
        <v>1092</v>
      </c>
      <c r="D23" s="597" t="s">
        <v>549</v>
      </c>
      <c r="E23" s="225" t="s">
        <v>215</v>
      </c>
      <c r="F23" s="225"/>
      <c r="G23" s="227">
        <v>86431925.359999999</v>
      </c>
      <c r="H23" s="228">
        <v>100.72716754533494</v>
      </c>
      <c r="I23" s="229">
        <v>85862531.719999999</v>
      </c>
      <c r="J23" s="230">
        <v>100.69414747516446</v>
      </c>
      <c r="K23" s="226">
        <v>6.6314564524698749E-3</v>
      </c>
      <c r="L23" s="226">
        <v>3.2792442260487498E-4</v>
      </c>
      <c r="M23" s="830"/>
      <c r="N23" s="830"/>
      <c r="O23" s="830"/>
      <c r="P23" s="830"/>
      <c r="Q23" s="502"/>
      <c r="R23" s="622"/>
      <c r="S23" s="136"/>
      <c r="T23" s="136"/>
    </row>
    <row r="24" spans="1:20" ht="12.75" customHeight="1">
      <c r="A24" s="224" t="s">
        <v>829</v>
      </c>
      <c r="B24" s="607">
        <v>87578146923</v>
      </c>
      <c r="C24" s="836" t="s">
        <v>904</v>
      </c>
      <c r="D24" s="597" t="s">
        <v>549</v>
      </c>
      <c r="E24" s="225" t="s">
        <v>555</v>
      </c>
      <c r="F24" s="225"/>
      <c r="G24" s="231">
        <v>10486680.73</v>
      </c>
      <c r="H24" s="232">
        <v>772.05711682670164</v>
      </c>
      <c r="I24" s="235">
        <v>10382307</v>
      </c>
      <c r="J24" s="236">
        <v>762.7455273537679</v>
      </c>
      <c r="K24" s="226">
        <v>1.0053038308345252E-2</v>
      </c>
      <c r="L24" s="226">
        <v>1.2207989609901659E-2</v>
      </c>
      <c r="M24" s="830"/>
      <c r="N24" s="830"/>
      <c r="O24" s="830"/>
      <c r="P24" s="830"/>
      <c r="Q24" s="502"/>
      <c r="R24" s="622"/>
      <c r="S24" s="136"/>
      <c r="T24" s="136"/>
    </row>
    <row r="25" spans="1:20" ht="12.75" customHeight="1">
      <c r="A25" s="223" t="s">
        <v>862</v>
      </c>
      <c r="B25" s="609">
        <v>67470870226</v>
      </c>
      <c r="C25" s="840" t="s">
        <v>905</v>
      </c>
      <c r="D25" s="599" t="s">
        <v>549</v>
      </c>
      <c r="E25" s="234" t="s">
        <v>555</v>
      </c>
      <c r="F25" s="234"/>
      <c r="G25" s="229">
        <v>17276076.629999999</v>
      </c>
      <c r="H25" s="230">
        <v>774.67511948445281</v>
      </c>
      <c r="I25" s="229">
        <v>17169398.32</v>
      </c>
      <c r="J25" s="230">
        <v>766.82426715571614</v>
      </c>
      <c r="K25" s="226">
        <v>6.2132817942568419E-3</v>
      </c>
      <c r="L25" s="226">
        <v>1.0238137556414006E-2</v>
      </c>
      <c r="M25" s="830"/>
      <c r="N25" s="830"/>
      <c r="O25" s="830"/>
      <c r="P25" s="830"/>
      <c r="Q25" s="502"/>
      <c r="R25" s="622"/>
      <c r="S25" s="136"/>
      <c r="T25" s="136"/>
    </row>
    <row r="26" spans="1:20" ht="12.75" customHeight="1">
      <c r="A26" s="224" t="s">
        <v>830</v>
      </c>
      <c r="B26" s="607" t="s">
        <v>1010</v>
      </c>
      <c r="C26" s="836" t="s">
        <v>906</v>
      </c>
      <c r="D26" s="597" t="s">
        <v>549</v>
      </c>
      <c r="E26" s="225" t="s">
        <v>555</v>
      </c>
      <c r="F26" s="225"/>
      <c r="G26" s="227">
        <v>24715398.329999998</v>
      </c>
      <c r="H26" s="228">
        <v>773.20029816175224</v>
      </c>
      <c r="I26" s="229">
        <v>24523966.890000001</v>
      </c>
      <c r="J26" s="230">
        <v>767.03813884293572</v>
      </c>
      <c r="K26" s="226">
        <v>7.8058921241674906E-3</v>
      </c>
      <c r="L26" s="226">
        <v>8.0337065482976033E-3</v>
      </c>
      <c r="M26" s="830"/>
      <c r="N26" s="830"/>
      <c r="O26" s="830"/>
      <c r="P26" s="830"/>
      <c r="Q26" s="502"/>
      <c r="R26" s="622"/>
      <c r="S26" s="136"/>
      <c r="T26" s="136"/>
    </row>
    <row r="27" spans="1:20" ht="12.75" customHeight="1">
      <c r="A27" s="224" t="s">
        <v>1008</v>
      </c>
      <c r="B27" s="607">
        <v>84300431782</v>
      </c>
      <c r="C27" s="836" t="s">
        <v>907</v>
      </c>
      <c r="D27" s="597" t="s">
        <v>821</v>
      </c>
      <c r="E27" s="225" t="s">
        <v>205</v>
      </c>
      <c r="F27" s="225"/>
      <c r="G27" s="227">
        <v>25636278.533599999</v>
      </c>
      <c r="H27" s="228">
        <v>101.85958304668171</v>
      </c>
      <c r="I27" s="229">
        <v>25757099.726399999</v>
      </c>
      <c r="J27" s="230">
        <v>100.63727323449253</v>
      </c>
      <c r="K27" s="226">
        <v>-4.6907918237457658E-3</v>
      </c>
      <c r="L27" s="226">
        <v>1.2145696846744825E-2</v>
      </c>
      <c r="M27" s="830"/>
      <c r="N27" s="830"/>
      <c r="O27" s="830"/>
      <c r="P27" s="830"/>
      <c r="Q27" s="502"/>
      <c r="R27" s="622"/>
      <c r="S27" s="136"/>
      <c r="T27" s="136"/>
    </row>
    <row r="28" spans="1:20" ht="12.75" customHeight="1">
      <c r="A28" s="224" t="s">
        <v>1145</v>
      </c>
      <c r="B28" s="607" t="s">
        <v>1146</v>
      </c>
      <c r="C28" s="836" t="s">
        <v>1147</v>
      </c>
      <c r="D28" s="597" t="s">
        <v>821</v>
      </c>
      <c r="E28" s="225" t="s">
        <v>205</v>
      </c>
      <c r="F28" s="225"/>
      <c r="G28" s="227">
        <v>9160625.8068000004</v>
      </c>
      <c r="H28" s="228">
        <v>130.13209943157079</v>
      </c>
      <c r="I28" s="229">
        <v>9190590.7323000003</v>
      </c>
      <c r="J28" s="230">
        <v>129.01221475253482</v>
      </c>
      <c r="K28" s="226">
        <v>-3.2603916737026228E-3</v>
      </c>
      <c r="L28" s="226">
        <v>8.6804546467487143E-3</v>
      </c>
      <c r="M28" s="830"/>
      <c r="N28" s="830"/>
      <c r="O28" s="830"/>
      <c r="P28" s="830"/>
      <c r="Q28" s="502"/>
      <c r="R28" s="622"/>
      <c r="S28" s="136"/>
      <c r="T28" s="136"/>
    </row>
    <row r="29" spans="1:20" s="801" customFormat="1" ht="12.75" customHeight="1">
      <c r="A29" s="224" t="s">
        <v>1357</v>
      </c>
      <c r="B29" s="607" t="s">
        <v>1358</v>
      </c>
      <c r="C29" s="836" t="s">
        <v>1359</v>
      </c>
      <c r="D29" s="597" t="s">
        <v>217</v>
      </c>
      <c r="E29" s="225" t="s">
        <v>206</v>
      </c>
      <c r="F29" s="225"/>
      <c r="G29" s="227">
        <v>7945855.79</v>
      </c>
      <c r="H29" s="228">
        <v>742.72336756774405</v>
      </c>
      <c r="I29" s="229">
        <v>7309278.0899999999</v>
      </c>
      <c r="J29" s="230">
        <v>737.08933778869687</v>
      </c>
      <c r="K29" s="226">
        <v>8.7091733569546026E-2</v>
      </c>
      <c r="L29" s="226">
        <v>7.6436186093120639E-3</v>
      </c>
      <c r="M29" s="830"/>
      <c r="N29" s="830"/>
      <c r="O29" s="830"/>
      <c r="P29" s="830"/>
      <c r="Q29" s="502"/>
      <c r="R29" s="622"/>
      <c r="S29" s="136"/>
      <c r="T29" s="136"/>
    </row>
    <row r="30" spans="1:20" ht="12.75" customHeight="1">
      <c r="A30" s="224" t="s">
        <v>216</v>
      </c>
      <c r="B30" s="607">
        <v>80921653541</v>
      </c>
      <c r="C30" s="836" t="s">
        <v>908</v>
      </c>
      <c r="D30" s="597" t="s">
        <v>217</v>
      </c>
      <c r="E30" s="225" t="s">
        <v>205</v>
      </c>
      <c r="F30" s="225"/>
      <c r="G30" s="227">
        <v>28117830.289999999</v>
      </c>
      <c r="H30" s="228">
        <v>117.87202645970061</v>
      </c>
      <c r="I30" s="229">
        <v>28144346.43</v>
      </c>
      <c r="J30" s="230">
        <v>115.79190818032595</v>
      </c>
      <c r="K30" s="226">
        <v>-9.4214801064762543E-4</v>
      </c>
      <c r="L30" s="226">
        <v>1.7964280164856072E-2</v>
      </c>
      <c r="M30" s="830"/>
      <c r="N30" s="830"/>
      <c r="O30" s="830"/>
      <c r="P30" s="830"/>
      <c r="Q30" s="502"/>
      <c r="R30" s="622"/>
      <c r="S30" s="136"/>
      <c r="T30" s="136"/>
    </row>
    <row r="31" spans="1:20" ht="12.75" customHeight="1">
      <c r="A31" s="224" t="s">
        <v>218</v>
      </c>
      <c r="B31" s="607">
        <v>43449016606</v>
      </c>
      <c r="C31" s="836" t="s">
        <v>910</v>
      </c>
      <c r="D31" s="597" t="s">
        <v>217</v>
      </c>
      <c r="E31" s="225" t="s">
        <v>206</v>
      </c>
      <c r="F31" s="225"/>
      <c r="G31" s="227">
        <v>86960205.620000005</v>
      </c>
      <c r="H31" s="228">
        <v>109.93210874492465</v>
      </c>
      <c r="I31" s="229">
        <v>86494227.829999998</v>
      </c>
      <c r="J31" s="230">
        <v>108.37053254451855</v>
      </c>
      <c r="K31" s="226">
        <v>5.387385975811787E-3</v>
      </c>
      <c r="L31" s="226">
        <v>1.4409601611624412E-2</v>
      </c>
      <c r="M31" s="830"/>
      <c r="N31" s="830"/>
      <c r="O31" s="830"/>
      <c r="P31" s="830"/>
      <c r="Q31" s="502"/>
      <c r="R31" s="622"/>
      <c r="S31" s="136"/>
      <c r="T31" s="136"/>
    </row>
    <row r="32" spans="1:20" ht="21" customHeight="1">
      <c r="A32" s="869" t="s">
        <v>1480</v>
      </c>
      <c r="B32" s="607">
        <v>70498146370</v>
      </c>
      <c r="C32" s="836" t="s">
        <v>909</v>
      </c>
      <c r="D32" s="597" t="s">
        <v>217</v>
      </c>
      <c r="E32" s="225" t="s">
        <v>207</v>
      </c>
      <c r="F32" s="225"/>
      <c r="G32" s="227">
        <v>13662486.26</v>
      </c>
      <c r="H32" s="228">
        <v>786.60586622774599</v>
      </c>
      <c r="I32" s="229">
        <v>13687140.34</v>
      </c>
      <c r="J32" s="230">
        <v>785.14182150610407</v>
      </c>
      <c r="K32" s="226">
        <v>-1.801258655027449E-3</v>
      </c>
      <c r="L32" s="226">
        <v>1.8646882404422804E-3</v>
      </c>
      <c r="M32" s="830"/>
      <c r="N32" s="830"/>
      <c r="O32" s="830"/>
      <c r="P32" s="830"/>
      <c r="Q32" s="502"/>
      <c r="R32" s="622"/>
      <c r="S32" s="136"/>
      <c r="T32" s="136"/>
    </row>
    <row r="33" spans="1:20" ht="21.75" customHeight="1">
      <c r="A33" s="869" t="s">
        <v>1481</v>
      </c>
      <c r="B33" s="607" t="s">
        <v>1011</v>
      </c>
      <c r="C33" s="836" t="s">
        <v>911</v>
      </c>
      <c r="D33" s="597" t="s">
        <v>217</v>
      </c>
      <c r="E33" s="225" t="s">
        <v>207</v>
      </c>
      <c r="F33" s="225"/>
      <c r="G33" s="227">
        <v>424883799.74000001</v>
      </c>
      <c r="H33" s="228">
        <v>144.05930674380076</v>
      </c>
      <c r="I33" s="229">
        <v>394582442.10000002</v>
      </c>
      <c r="J33" s="230">
        <v>144.05530597506402</v>
      </c>
      <c r="K33" s="226">
        <v>7.679347686818927E-2</v>
      </c>
      <c r="L33" s="226">
        <v>2.7772449682883504E-5</v>
      </c>
      <c r="M33" s="830"/>
      <c r="N33" s="830"/>
      <c r="O33" s="830"/>
      <c r="P33" s="830"/>
      <c r="Q33" s="502"/>
      <c r="R33" s="622"/>
      <c r="S33" s="136"/>
      <c r="T33" s="136"/>
    </row>
    <row r="34" spans="1:20" ht="12.75" customHeight="1">
      <c r="A34" s="224" t="s">
        <v>219</v>
      </c>
      <c r="B34" s="607" t="s">
        <v>1012</v>
      </c>
      <c r="C34" s="836" t="s">
        <v>912</v>
      </c>
      <c r="D34" s="597" t="s">
        <v>217</v>
      </c>
      <c r="E34" s="225" t="s">
        <v>215</v>
      </c>
      <c r="F34" s="225"/>
      <c r="G34" s="227">
        <v>425240741.12</v>
      </c>
      <c r="H34" s="228">
        <v>1248.625254935152</v>
      </c>
      <c r="I34" s="229">
        <v>418194613.94</v>
      </c>
      <c r="J34" s="230">
        <v>1241.6148904560227</v>
      </c>
      <c r="K34" s="226">
        <v>1.6848919008342289E-2</v>
      </c>
      <c r="L34" s="226">
        <v>5.6461665634135461E-3</v>
      </c>
      <c r="M34" s="830"/>
      <c r="N34" s="830"/>
      <c r="O34" s="830"/>
      <c r="P34" s="830"/>
      <c r="Q34" s="502"/>
      <c r="R34" s="622"/>
      <c r="S34" s="136"/>
      <c r="T34" s="136"/>
    </row>
    <row r="35" spans="1:20" ht="12.75" customHeight="1">
      <c r="A35" s="285" t="s">
        <v>1467</v>
      </c>
      <c r="B35" s="607">
        <v>23186371200</v>
      </c>
      <c r="C35" s="836" t="s">
        <v>950</v>
      </c>
      <c r="D35" s="597" t="s">
        <v>995</v>
      </c>
      <c r="E35" s="237" t="s">
        <v>206</v>
      </c>
      <c r="F35" s="237"/>
      <c r="G35" s="227">
        <v>0</v>
      </c>
      <c r="H35" s="228">
        <v>0</v>
      </c>
      <c r="I35" s="229">
        <v>0</v>
      </c>
      <c r="J35" s="230">
        <v>0</v>
      </c>
      <c r="K35" s="226" t="s">
        <v>1429</v>
      </c>
      <c r="L35" s="226" t="s">
        <v>1429</v>
      </c>
      <c r="M35" s="830"/>
      <c r="N35" s="830"/>
      <c r="O35" s="830"/>
      <c r="P35" s="830"/>
      <c r="Q35" s="502"/>
      <c r="R35" s="622"/>
      <c r="S35" s="136"/>
      <c r="T35" s="136"/>
    </row>
    <row r="36" spans="1:20" ht="12.75" customHeight="1">
      <c r="A36" s="224" t="s">
        <v>1468</v>
      </c>
      <c r="B36" s="607">
        <v>43831181643</v>
      </c>
      <c r="C36" s="836" t="s">
        <v>951</v>
      </c>
      <c r="D36" s="597" t="s">
        <v>995</v>
      </c>
      <c r="E36" s="237" t="s">
        <v>207</v>
      </c>
      <c r="F36" s="237"/>
      <c r="G36" s="231">
        <v>0</v>
      </c>
      <c r="H36" s="232">
        <v>0</v>
      </c>
      <c r="I36" s="229">
        <v>0</v>
      </c>
      <c r="J36" s="230">
        <v>0</v>
      </c>
      <c r="K36" s="226" t="s">
        <v>1429</v>
      </c>
      <c r="L36" s="226" t="s">
        <v>1429</v>
      </c>
      <c r="M36" s="830"/>
      <c r="N36" s="830"/>
      <c r="O36" s="830"/>
      <c r="P36" s="830"/>
      <c r="Q36" s="502"/>
      <c r="R36" s="622"/>
      <c r="S36" s="136"/>
      <c r="T36" s="136"/>
    </row>
    <row r="37" spans="1:20" ht="12.75" customHeight="1">
      <c r="A37" s="224" t="s">
        <v>1469</v>
      </c>
      <c r="B37" s="607">
        <v>12203685741</v>
      </c>
      <c r="C37" s="836" t="s">
        <v>952</v>
      </c>
      <c r="D37" s="597" t="s">
        <v>995</v>
      </c>
      <c r="E37" s="237" t="s">
        <v>205</v>
      </c>
      <c r="F37" s="237"/>
      <c r="G37" s="231">
        <v>0</v>
      </c>
      <c r="H37" s="232">
        <v>0</v>
      </c>
      <c r="I37" s="235">
        <v>0</v>
      </c>
      <c r="J37" s="236">
        <v>0</v>
      </c>
      <c r="K37" s="226" t="s">
        <v>1429</v>
      </c>
      <c r="L37" s="226" t="s">
        <v>1429</v>
      </c>
      <c r="M37" s="830"/>
      <c r="N37" s="830"/>
      <c r="O37" s="830"/>
      <c r="P37" s="830"/>
      <c r="Q37" s="502"/>
      <c r="R37" s="622"/>
      <c r="S37" s="136"/>
      <c r="T37" s="136"/>
    </row>
    <row r="38" spans="1:20" ht="12.75" customHeight="1">
      <c r="A38" s="285" t="s">
        <v>1335</v>
      </c>
      <c r="B38" s="607">
        <v>99792542550</v>
      </c>
      <c r="C38" s="836" t="s">
        <v>913</v>
      </c>
      <c r="D38" s="597" t="s">
        <v>619</v>
      </c>
      <c r="E38" s="225" t="s">
        <v>206</v>
      </c>
      <c r="F38" s="225"/>
      <c r="G38" s="227">
        <v>49668081.350000001</v>
      </c>
      <c r="H38" s="228">
        <v>107.84897539688161</v>
      </c>
      <c r="I38" s="229">
        <v>49384906.43</v>
      </c>
      <c r="J38" s="230">
        <v>106.21455956234412</v>
      </c>
      <c r="K38" s="226">
        <v>5.7340377955636956E-3</v>
      </c>
      <c r="L38" s="226">
        <v>1.5387869998916281E-2</v>
      </c>
      <c r="M38" s="830"/>
      <c r="N38" s="830"/>
      <c r="O38" s="830"/>
      <c r="P38" s="830"/>
      <c r="Q38" s="502"/>
      <c r="R38" s="622"/>
      <c r="S38" s="136"/>
      <c r="T38" s="136"/>
    </row>
    <row r="39" spans="1:20" ht="12.75" customHeight="1">
      <c r="A39" s="224" t="s">
        <v>1069</v>
      </c>
      <c r="B39" s="607">
        <v>48827873221</v>
      </c>
      <c r="C39" s="836" t="s">
        <v>918</v>
      </c>
      <c r="D39" s="597" t="s">
        <v>619</v>
      </c>
      <c r="E39" s="225" t="s">
        <v>215</v>
      </c>
      <c r="F39" s="225" t="s">
        <v>636</v>
      </c>
      <c r="G39" s="229">
        <v>329295383.94209999</v>
      </c>
      <c r="H39" s="230">
        <v>1699.6088</v>
      </c>
      <c r="I39" s="229">
        <v>278624912.37779999</v>
      </c>
      <c r="J39" s="230">
        <v>1679.9466</v>
      </c>
      <c r="K39" s="226">
        <v>0.18185908478849022</v>
      </c>
      <c r="L39" s="226">
        <v>1.1704062498177015E-2</v>
      </c>
      <c r="M39" s="830"/>
      <c r="N39" s="830"/>
      <c r="O39" s="830"/>
      <c r="P39" s="830"/>
      <c r="Q39" s="502"/>
      <c r="R39" s="622"/>
      <c r="S39" s="136"/>
      <c r="T39" s="136"/>
    </row>
    <row r="40" spans="1:20" ht="12.75" customHeight="1">
      <c r="A40" s="224"/>
      <c r="B40" s="607"/>
      <c r="C40" s="836"/>
      <c r="D40" s="597"/>
      <c r="E40" s="225"/>
      <c r="F40" s="225" t="s">
        <v>637</v>
      </c>
      <c r="G40" s="229">
        <v>362830907.50779998</v>
      </c>
      <c r="H40" s="230">
        <v>1667.9326000000001</v>
      </c>
      <c r="I40" s="229">
        <v>361337178.89249998</v>
      </c>
      <c r="J40" s="230">
        <v>1649.3179</v>
      </c>
      <c r="K40" s="226">
        <v>4.1338912864663513E-3</v>
      </c>
      <c r="L40" s="226">
        <v>1.1286302052503139E-2</v>
      </c>
      <c r="M40" s="830"/>
      <c r="N40" s="830"/>
      <c r="O40" s="830"/>
      <c r="P40" s="830"/>
      <c r="Q40" s="502"/>
      <c r="R40" s="622"/>
      <c r="S40" s="136"/>
      <c r="T40" s="136"/>
    </row>
    <row r="41" spans="1:20" ht="12.75" customHeight="1">
      <c r="A41" s="224" t="s">
        <v>1274</v>
      </c>
      <c r="B41" s="607" t="s">
        <v>1276</v>
      </c>
      <c r="C41" s="836" t="s">
        <v>1277</v>
      </c>
      <c r="D41" s="597" t="s">
        <v>619</v>
      </c>
      <c r="E41" s="225" t="s">
        <v>215</v>
      </c>
      <c r="F41" s="225" t="s">
        <v>636</v>
      </c>
      <c r="G41" s="229">
        <v>11547551.152000001</v>
      </c>
      <c r="H41" s="230">
        <v>632.93989999999997</v>
      </c>
      <c r="I41" s="229">
        <v>11499447.4308</v>
      </c>
      <c r="J41" s="230">
        <v>628.27030000000002</v>
      </c>
      <c r="K41" s="226">
        <v>4.1831332757049644E-3</v>
      </c>
      <c r="L41" s="226">
        <v>7.432469750678905E-3</v>
      </c>
      <c r="M41" s="830"/>
      <c r="N41" s="830"/>
      <c r="O41" s="830"/>
      <c r="P41" s="830"/>
      <c r="Q41" s="502"/>
      <c r="R41" s="622"/>
      <c r="S41" s="136"/>
      <c r="T41" s="136"/>
    </row>
    <row r="42" spans="1:20" ht="12.75" customHeight="1">
      <c r="A42" s="224"/>
      <c r="B42" s="607"/>
      <c r="C42" s="836"/>
      <c r="D42" s="597"/>
      <c r="E42" s="225"/>
      <c r="F42" s="225" t="s">
        <v>637</v>
      </c>
      <c r="G42" s="229">
        <v>139115.03769999999</v>
      </c>
      <c r="H42" s="230">
        <v>629.27170000000001</v>
      </c>
      <c r="I42" s="229">
        <v>138141.00940000001</v>
      </c>
      <c r="J42" s="230">
        <v>624.86580000000004</v>
      </c>
      <c r="K42" s="226">
        <v>7.0509713533335461E-3</v>
      </c>
      <c r="L42" s="226">
        <v>7.05095398083877E-3</v>
      </c>
      <c r="M42" s="830"/>
      <c r="N42" s="830"/>
      <c r="O42" s="830"/>
      <c r="P42" s="830"/>
      <c r="Q42" s="502"/>
      <c r="R42" s="622"/>
      <c r="S42" s="136"/>
      <c r="T42" s="136"/>
    </row>
    <row r="43" spans="1:20" ht="12.75" customHeight="1">
      <c r="A43" s="285" t="s">
        <v>1336</v>
      </c>
      <c r="B43" s="607">
        <v>22443293291</v>
      </c>
      <c r="C43" s="836" t="s">
        <v>914</v>
      </c>
      <c r="D43" s="597" t="s">
        <v>619</v>
      </c>
      <c r="E43" s="225" t="s">
        <v>215</v>
      </c>
      <c r="F43" s="225"/>
      <c r="G43" s="227">
        <v>114388592.2</v>
      </c>
      <c r="H43" s="228">
        <v>110.79656640905284</v>
      </c>
      <c r="I43" s="229">
        <v>114645437.25</v>
      </c>
      <c r="J43" s="230">
        <v>110.34148466388855</v>
      </c>
      <c r="K43" s="226">
        <v>-2.2403425392317766E-3</v>
      </c>
      <c r="L43" s="226">
        <v>4.1243032622817477E-3</v>
      </c>
      <c r="M43" s="830"/>
      <c r="N43" s="830"/>
      <c r="O43" s="830"/>
      <c r="P43" s="830"/>
      <c r="Q43" s="502"/>
      <c r="R43" s="622"/>
      <c r="S43" s="136"/>
      <c r="T43" s="136"/>
    </row>
    <row r="44" spans="1:20" ht="12.75" customHeight="1">
      <c r="A44" s="285" t="s">
        <v>1337</v>
      </c>
      <c r="B44" s="607">
        <v>61691616181</v>
      </c>
      <c r="C44" s="836" t="s">
        <v>915</v>
      </c>
      <c r="D44" s="597" t="s">
        <v>619</v>
      </c>
      <c r="E44" s="225" t="s">
        <v>205</v>
      </c>
      <c r="F44" s="225"/>
      <c r="G44" s="227">
        <v>77215688.670000002</v>
      </c>
      <c r="H44" s="228">
        <v>95.827548474869744</v>
      </c>
      <c r="I44" s="229">
        <v>75704706.900000006</v>
      </c>
      <c r="J44" s="230">
        <v>94.028457788087778</v>
      </c>
      <c r="K44" s="226">
        <v>1.9958888051649026E-2</v>
      </c>
      <c r="L44" s="226">
        <v>1.9133470112171702E-2</v>
      </c>
      <c r="M44" s="830"/>
      <c r="N44" s="830"/>
      <c r="O44" s="830"/>
      <c r="P44" s="830"/>
      <c r="Q44" s="502"/>
      <c r="R44" s="622"/>
      <c r="S44" s="136"/>
      <c r="T44" s="136"/>
    </row>
    <row r="45" spans="1:20" ht="12.75" customHeight="1">
      <c r="A45" s="285" t="s">
        <v>1078</v>
      </c>
      <c r="B45" s="608" t="s">
        <v>1071</v>
      </c>
      <c r="C45" s="839" t="s">
        <v>1072</v>
      </c>
      <c r="D45" s="598" t="s">
        <v>619</v>
      </c>
      <c r="E45" s="623" t="s">
        <v>555</v>
      </c>
      <c r="F45" s="225" t="s">
        <v>636</v>
      </c>
      <c r="G45" s="227">
        <v>56111752.7399</v>
      </c>
      <c r="H45" s="602">
        <v>796.19460000000004</v>
      </c>
      <c r="I45" s="229">
        <v>54084841.934900001</v>
      </c>
      <c r="J45" s="238">
        <v>787.30370000000005</v>
      </c>
      <c r="K45" s="226">
        <v>3.7476504182811787E-2</v>
      </c>
      <c r="L45" s="226">
        <v>1.1292846712139148E-2</v>
      </c>
      <c r="M45" s="830"/>
      <c r="N45" s="830"/>
      <c r="O45" s="830"/>
      <c r="P45" s="830"/>
      <c r="Q45" s="502"/>
      <c r="R45" s="622"/>
      <c r="S45" s="136"/>
      <c r="T45" s="136"/>
    </row>
    <row r="46" spans="1:20" ht="12.75" customHeight="1">
      <c r="A46" s="224"/>
      <c r="B46" s="608"/>
      <c r="C46" s="839"/>
      <c r="D46" s="598"/>
      <c r="E46" s="225"/>
      <c r="F46" s="225" t="s">
        <v>637</v>
      </c>
      <c r="G46" s="227">
        <v>34662485.480499998</v>
      </c>
      <c r="H46" s="602">
        <v>790.27589999999998</v>
      </c>
      <c r="I46" s="229">
        <v>34112657.3354</v>
      </c>
      <c r="J46" s="238">
        <v>781.77470000000005</v>
      </c>
      <c r="K46" s="226">
        <v>1.6118009796012522E-2</v>
      </c>
      <c r="L46" s="226">
        <v>1.0874232691336694E-2</v>
      </c>
      <c r="M46" s="830"/>
      <c r="N46" s="830"/>
      <c r="O46" s="830"/>
      <c r="P46" s="830"/>
      <c r="Q46" s="502"/>
      <c r="R46" s="622"/>
      <c r="S46" s="136"/>
      <c r="T46" s="136"/>
    </row>
    <row r="47" spans="1:20" ht="12.75" customHeight="1">
      <c r="A47" s="224" t="s">
        <v>1070</v>
      </c>
      <c r="B47" s="608" t="s">
        <v>1020</v>
      </c>
      <c r="C47" s="839" t="s">
        <v>919</v>
      </c>
      <c r="D47" s="598" t="s">
        <v>619</v>
      </c>
      <c r="E47" s="225" t="s">
        <v>205</v>
      </c>
      <c r="F47" s="225" t="s">
        <v>636</v>
      </c>
      <c r="G47" s="227">
        <v>167109221.31799999</v>
      </c>
      <c r="H47" s="602">
        <v>869.77829999999994</v>
      </c>
      <c r="I47" s="229">
        <v>166227506.178</v>
      </c>
      <c r="J47" s="238">
        <v>868.01769999999999</v>
      </c>
      <c r="K47" s="226">
        <v>5.3042673879486468E-3</v>
      </c>
      <c r="L47" s="226">
        <v>2.0282996533365072E-3</v>
      </c>
      <c r="M47" s="830"/>
      <c r="N47" s="830"/>
      <c r="O47" s="830"/>
      <c r="P47" s="830"/>
      <c r="Q47" s="502"/>
      <c r="R47" s="622"/>
      <c r="S47" s="136"/>
      <c r="T47" s="136"/>
    </row>
    <row r="48" spans="1:20" ht="12.75" customHeight="1">
      <c r="A48" s="285"/>
      <c r="B48" s="608"/>
      <c r="C48" s="839"/>
      <c r="D48" s="598"/>
      <c r="E48" s="225"/>
      <c r="F48" s="225" t="s">
        <v>637</v>
      </c>
      <c r="G48" s="227">
        <v>9728022.7766999993</v>
      </c>
      <c r="H48" s="602">
        <v>836.81679999999994</v>
      </c>
      <c r="I48" s="229">
        <v>9681173.4748</v>
      </c>
      <c r="J48" s="238">
        <v>835.83510000000001</v>
      </c>
      <c r="K48" s="226">
        <v>4.8392172727766969E-3</v>
      </c>
      <c r="L48" s="226">
        <v>1.1745139681258454E-3</v>
      </c>
      <c r="M48" s="830"/>
      <c r="N48" s="830"/>
      <c r="O48" s="830"/>
      <c r="P48" s="830"/>
      <c r="Q48" s="502"/>
      <c r="R48" s="622"/>
      <c r="S48" s="136"/>
      <c r="T48" s="136"/>
    </row>
    <row r="49" spans="1:20" ht="12.75" customHeight="1">
      <c r="A49" s="224"/>
      <c r="B49" s="608"/>
      <c r="C49" s="839"/>
      <c r="D49" s="598"/>
      <c r="E49" s="225"/>
      <c r="F49" s="225" t="s">
        <v>638</v>
      </c>
      <c r="G49" s="227">
        <v>7.5666000000000002</v>
      </c>
      <c r="H49" s="602">
        <v>0</v>
      </c>
      <c r="I49" s="229">
        <v>7.5385999999999997</v>
      </c>
      <c r="J49" s="238">
        <v>0</v>
      </c>
      <c r="K49" s="226">
        <v>3.714217493964389E-3</v>
      </c>
      <c r="L49" s="226" t="s">
        <v>1429</v>
      </c>
      <c r="M49" s="830"/>
      <c r="N49" s="830"/>
      <c r="O49" s="830"/>
      <c r="P49" s="830"/>
      <c r="Q49" s="502"/>
      <c r="R49" s="622"/>
      <c r="S49" s="136"/>
      <c r="T49" s="136"/>
    </row>
    <row r="50" spans="1:20" ht="22.5" customHeight="1">
      <c r="A50" s="869" t="s">
        <v>1482</v>
      </c>
      <c r="B50" s="608">
        <v>74643964821</v>
      </c>
      <c r="C50" s="839" t="s">
        <v>920</v>
      </c>
      <c r="D50" s="598" t="s">
        <v>619</v>
      </c>
      <c r="E50" s="225" t="s">
        <v>207</v>
      </c>
      <c r="F50" s="225"/>
      <c r="G50" s="227">
        <v>406138781.54000002</v>
      </c>
      <c r="H50" s="602">
        <v>130.68411269732107</v>
      </c>
      <c r="I50" s="229">
        <v>385006192.82999998</v>
      </c>
      <c r="J50" s="238">
        <v>130.6740880856627</v>
      </c>
      <c r="K50" s="226">
        <v>5.488895790133741E-2</v>
      </c>
      <c r="L50" s="226">
        <v>7.671460964631116E-5</v>
      </c>
      <c r="M50" s="830"/>
      <c r="N50" s="830"/>
      <c r="O50" s="830"/>
      <c r="P50" s="830"/>
      <c r="Q50" s="502"/>
      <c r="R50" s="622"/>
      <c r="S50" s="136"/>
      <c r="T50" s="136"/>
    </row>
    <row r="51" spans="1:20" ht="12.75" customHeight="1">
      <c r="A51" s="285" t="s">
        <v>1079</v>
      </c>
      <c r="B51" s="608">
        <v>66973781540</v>
      </c>
      <c r="C51" s="839" t="s">
        <v>921</v>
      </c>
      <c r="D51" s="598" t="s">
        <v>869</v>
      </c>
      <c r="E51" s="225" t="s">
        <v>206</v>
      </c>
      <c r="F51" s="225"/>
      <c r="G51" s="227">
        <v>11219514.071699999</v>
      </c>
      <c r="H51" s="228">
        <v>129.03169498631556</v>
      </c>
      <c r="I51" s="229">
        <v>11205914.741599999</v>
      </c>
      <c r="J51" s="230">
        <v>129.01138893023386</v>
      </c>
      <c r="K51" s="226">
        <v>1.2135850052039654E-3</v>
      </c>
      <c r="L51" s="226">
        <v>1.573973914246185E-4</v>
      </c>
      <c r="M51" s="830"/>
      <c r="N51" s="830"/>
      <c r="O51" s="830"/>
      <c r="P51" s="830"/>
      <c r="Q51" s="502"/>
      <c r="R51" s="622"/>
      <c r="S51" s="136"/>
      <c r="T51" s="136"/>
    </row>
    <row r="52" spans="1:20" ht="12.75" customHeight="1">
      <c r="A52" s="285" t="s">
        <v>1082</v>
      </c>
      <c r="B52" s="608">
        <v>16642777540</v>
      </c>
      <c r="C52" s="839" t="s">
        <v>916</v>
      </c>
      <c r="D52" s="598" t="s">
        <v>869</v>
      </c>
      <c r="E52" s="225" t="s">
        <v>205</v>
      </c>
      <c r="F52" s="225"/>
      <c r="G52" s="227">
        <v>10168214.57</v>
      </c>
      <c r="H52" s="228">
        <v>653.9105084345955</v>
      </c>
      <c r="I52" s="229">
        <v>10140406.619999999</v>
      </c>
      <c r="J52" s="230">
        <v>661.38586363189074</v>
      </c>
      <c r="K52" s="226">
        <v>2.74229141316229E-3</v>
      </c>
      <c r="L52" s="226">
        <v>-1.1302562707109498E-2</v>
      </c>
      <c r="M52" s="830"/>
      <c r="N52" s="830"/>
      <c r="O52" s="830"/>
      <c r="P52" s="830"/>
      <c r="Q52" s="502"/>
      <c r="R52" s="622"/>
      <c r="S52" s="136"/>
      <c r="T52" s="136"/>
    </row>
    <row r="53" spans="1:20" ht="12.75" customHeight="1">
      <c r="A53" s="285" t="s">
        <v>220</v>
      </c>
      <c r="B53" s="608">
        <v>30082084002</v>
      </c>
      <c r="C53" s="839" t="s">
        <v>922</v>
      </c>
      <c r="D53" s="598" t="s">
        <v>869</v>
      </c>
      <c r="E53" s="225" t="s">
        <v>555</v>
      </c>
      <c r="F53" s="225"/>
      <c r="G53" s="227">
        <v>7627673.6500000004</v>
      </c>
      <c r="H53" s="228">
        <v>9.7038952978605266</v>
      </c>
      <c r="I53" s="229">
        <v>7437961.2800000003</v>
      </c>
      <c r="J53" s="238">
        <v>9.4653715302499073</v>
      </c>
      <c r="K53" s="226">
        <v>2.5505963644919749E-2</v>
      </c>
      <c r="L53" s="226">
        <v>2.5199620199622741E-2</v>
      </c>
      <c r="M53" s="830"/>
      <c r="N53" s="830"/>
      <c r="O53" s="830"/>
      <c r="P53" s="830"/>
      <c r="Q53" s="502"/>
      <c r="R53" s="622"/>
      <c r="S53" s="136"/>
      <c r="T53" s="136"/>
    </row>
    <row r="54" spans="1:20" ht="12.75" customHeight="1">
      <c r="A54" s="285" t="s">
        <v>1470</v>
      </c>
      <c r="B54" s="608">
        <v>44832307529</v>
      </c>
      <c r="C54" s="839" t="s">
        <v>917</v>
      </c>
      <c r="D54" s="598" t="s">
        <v>869</v>
      </c>
      <c r="E54" s="225" t="s">
        <v>205</v>
      </c>
      <c r="F54" s="225"/>
      <c r="G54" s="227">
        <v>24542909.84</v>
      </c>
      <c r="H54" s="228">
        <v>1015.7976942743817</v>
      </c>
      <c r="I54" s="229">
        <v>23636423.129999999</v>
      </c>
      <c r="J54" s="238">
        <v>977.19223184779571</v>
      </c>
      <c r="K54" s="226">
        <v>3.835126427608504E-2</v>
      </c>
      <c r="L54" s="226">
        <v>3.9506517927988538E-2</v>
      </c>
      <c r="M54" s="830"/>
      <c r="N54" s="830"/>
      <c r="O54" s="830"/>
      <c r="P54" s="830"/>
      <c r="Q54" s="691"/>
      <c r="R54" s="693"/>
      <c r="S54" s="136"/>
      <c r="T54" s="136"/>
    </row>
    <row r="55" spans="1:20" ht="12.75" customHeight="1">
      <c r="A55" s="285" t="s">
        <v>1471</v>
      </c>
      <c r="B55" s="607">
        <v>30290598804</v>
      </c>
      <c r="C55" s="836" t="s">
        <v>923</v>
      </c>
      <c r="D55" s="597" t="s">
        <v>869</v>
      </c>
      <c r="E55" s="225" t="s">
        <v>205</v>
      </c>
      <c r="F55" s="225"/>
      <c r="G55" s="227">
        <v>28612594.649999999</v>
      </c>
      <c r="H55" s="228">
        <v>6.0172046694332</v>
      </c>
      <c r="I55" s="233">
        <v>27492963.34</v>
      </c>
      <c r="J55" s="238">
        <v>5.8286628014197355</v>
      </c>
      <c r="K55" s="226">
        <v>4.0724286289322231E-2</v>
      </c>
      <c r="L55" s="226">
        <v>3.2347362411759395E-2</v>
      </c>
      <c r="M55" s="830"/>
      <c r="N55" s="830"/>
      <c r="O55" s="830"/>
      <c r="P55" s="830"/>
      <c r="Q55" s="694"/>
      <c r="R55" s="622"/>
      <c r="S55" s="136"/>
      <c r="T55" s="136"/>
    </row>
    <row r="56" spans="1:20" ht="12.75" customHeight="1">
      <c r="A56" s="868" t="s">
        <v>1483</v>
      </c>
      <c r="B56" s="607">
        <v>10423796399</v>
      </c>
      <c r="C56" s="836" t="s">
        <v>926</v>
      </c>
      <c r="D56" s="597" t="s">
        <v>869</v>
      </c>
      <c r="E56" s="225" t="s">
        <v>207</v>
      </c>
      <c r="F56" s="225"/>
      <c r="G56" s="229">
        <v>95317911.579999998</v>
      </c>
      <c r="H56" s="230">
        <v>1387.0475952818895</v>
      </c>
      <c r="I56" s="229">
        <v>104517173.47</v>
      </c>
      <c r="J56" s="230">
        <v>1385.2378388070331</v>
      </c>
      <c r="K56" s="226">
        <v>-8.8016749636273928E-2</v>
      </c>
      <c r="L56" s="226">
        <v>1.306459023971529E-3</v>
      </c>
      <c r="M56" s="830"/>
      <c r="N56" s="830"/>
      <c r="O56" s="830"/>
      <c r="P56" s="830"/>
      <c r="Q56" s="502"/>
      <c r="R56" s="622"/>
      <c r="S56" s="136"/>
      <c r="T56" s="136"/>
    </row>
    <row r="57" spans="1:20" ht="12.75" customHeight="1">
      <c r="A57" s="223" t="s">
        <v>221</v>
      </c>
      <c r="B57" s="607">
        <v>86292133603</v>
      </c>
      <c r="C57" s="836" t="s">
        <v>924</v>
      </c>
      <c r="D57" s="597" t="s">
        <v>869</v>
      </c>
      <c r="E57" s="234" t="s">
        <v>555</v>
      </c>
      <c r="F57" s="234"/>
      <c r="G57" s="229">
        <v>7687083.46</v>
      </c>
      <c r="H57" s="230">
        <v>15.625917991116879</v>
      </c>
      <c r="I57" s="229">
        <v>7455896.6900000004</v>
      </c>
      <c r="J57" s="230">
        <v>15.244578077154225</v>
      </c>
      <c r="K57" s="226">
        <v>3.1007238916020974E-2</v>
      </c>
      <c r="L57" s="226">
        <v>2.5014789653912128E-2</v>
      </c>
      <c r="M57" s="830"/>
      <c r="N57" s="830"/>
      <c r="O57" s="830"/>
      <c r="P57" s="830"/>
      <c r="Q57" s="502"/>
      <c r="R57" s="622"/>
      <c r="S57" s="136"/>
      <c r="T57" s="136"/>
    </row>
    <row r="58" spans="1:20" ht="12.75" customHeight="1">
      <c r="A58" s="285" t="s">
        <v>222</v>
      </c>
      <c r="B58" s="607" t="s">
        <v>1013</v>
      </c>
      <c r="C58" s="836" t="s">
        <v>925</v>
      </c>
      <c r="D58" s="597" t="s">
        <v>869</v>
      </c>
      <c r="E58" s="234" t="s">
        <v>205</v>
      </c>
      <c r="F58" s="234"/>
      <c r="G58" s="229">
        <v>62417568.950000003</v>
      </c>
      <c r="H58" s="230">
        <v>20.54912376684889</v>
      </c>
      <c r="I58" s="229">
        <v>61913288.490000002</v>
      </c>
      <c r="J58" s="230">
        <v>20.387227651817643</v>
      </c>
      <c r="K58" s="226">
        <v>8.1449471074606095E-3</v>
      </c>
      <c r="L58" s="226">
        <v>7.9410559295349792E-3</v>
      </c>
      <c r="M58" s="830"/>
      <c r="N58" s="830"/>
      <c r="O58" s="830"/>
      <c r="P58" s="830"/>
      <c r="Q58" s="502"/>
      <c r="R58" s="622"/>
      <c r="S58" s="136"/>
      <c r="T58" s="136"/>
    </row>
    <row r="59" spans="1:20" ht="12.75" customHeight="1">
      <c r="A59" s="285" t="s">
        <v>1075</v>
      </c>
      <c r="B59" s="607" t="s">
        <v>1076</v>
      </c>
      <c r="C59" s="836" t="s">
        <v>1077</v>
      </c>
      <c r="D59" s="597" t="s">
        <v>223</v>
      </c>
      <c r="E59" s="234" t="s">
        <v>555</v>
      </c>
      <c r="F59" s="234"/>
      <c r="G59" s="229">
        <v>27601367.739999998</v>
      </c>
      <c r="H59" s="230">
        <v>716.6360888094207</v>
      </c>
      <c r="I59" s="229">
        <v>26564673.170000002</v>
      </c>
      <c r="J59" s="230">
        <v>713.35053550150155</v>
      </c>
      <c r="K59" s="226">
        <v>3.9025308663340086E-2</v>
      </c>
      <c r="L59" s="226">
        <v>4.6058047823702708E-3</v>
      </c>
      <c r="M59" s="830"/>
      <c r="N59" s="830"/>
      <c r="O59" s="830"/>
      <c r="P59" s="830"/>
      <c r="Q59" s="502"/>
      <c r="R59" s="622"/>
      <c r="S59" s="136"/>
      <c r="T59" s="136"/>
    </row>
    <row r="60" spans="1:20" ht="12.75" customHeight="1">
      <c r="A60" s="868" t="s">
        <v>1484</v>
      </c>
      <c r="B60" s="607">
        <v>89809469629</v>
      </c>
      <c r="C60" s="836" t="s">
        <v>927</v>
      </c>
      <c r="D60" s="597" t="s">
        <v>223</v>
      </c>
      <c r="E60" s="234" t="s">
        <v>207</v>
      </c>
      <c r="F60" s="234"/>
      <c r="G60" s="229">
        <v>126263170.69</v>
      </c>
      <c r="H60" s="230">
        <v>754.58290141828138</v>
      </c>
      <c r="I60" s="229">
        <v>119771950.56</v>
      </c>
      <c r="J60" s="230">
        <v>753.27366958800735</v>
      </c>
      <c r="K60" s="226">
        <v>5.4196496756126589E-2</v>
      </c>
      <c r="L60" s="226">
        <v>1.7380560122193245E-3</v>
      </c>
      <c r="M60" s="830"/>
      <c r="N60" s="830"/>
      <c r="O60" s="830"/>
      <c r="P60" s="830"/>
      <c r="Q60" s="502"/>
      <c r="R60" s="622"/>
      <c r="S60" s="136"/>
      <c r="T60" s="136"/>
    </row>
    <row r="61" spans="1:20" ht="12.75" customHeight="1">
      <c r="A61" s="285" t="s">
        <v>863</v>
      </c>
      <c r="B61" s="607">
        <v>85535430386</v>
      </c>
      <c r="C61" s="836" t="s">
        <v>928</v>
      </c>
      <c r="D61" s="597" t="s">
        <v>223</v>
      </c>
      <c r="E61" s="234" t="s">
        <v>205</v>
      </c>
      <c r="F61" s="234"/>
      <c r="G61" s="229">
        <v>136027039.78</v>
      </c>
      <c r="H61" s="230">
        <v>44.202506059846129</v>
      </c>
      <c r="I61" s="229">
        <v>134977674.62</v>
      </c>
      <c r="J61" s="230">
        <v>43.816252531076671</v>
      </c>
      <c r="K61" s="226">
        <v>7.774360930089097E-3</v>
      </c>
      <c r="L61" s="226">
        <v>8.8153026892363595E-3</v>
      </c>
      <c r="M61" s="830"/>
      <c r="N61" s="830"/>
      <c r="O61" s="830"/>
      <c r="P61" s="830"/>
      <c r="Q61" s="502"/>
      <c r="R61" s="622"/>
      <c r="S61" s="136"/>
      <c r="T61" s="136"/>
    </row>
    <row r="62" spans="1:20" ht="12.75" customHeight="1">
      <c r="A62" s="224" t="s">
        <v>224</v>
      </c>
      <c r="B62" s="607">
        <v>40425097619</v>
      </c>
      <c r="C62" s="836" t="s">
        <v>929</v>
      </c>
      <c r="D62" s="597" t="s">
        <v>223</v>
      </c>
      <c r="E62" s="225" t="s">
        <v>205</v>
      </c>
      <c r="F62" s="225"/>
      <c r="G62" s="227">
        <v>21217604.890000001</v>
      </c>
      <c r="H62" s="228">
        <v>750.82253418421385</v>
      </c>
      <c r="I62" s="229">
        <v>20734125.870000001</v>
      </c>
      <c r="J62" s="230">
        <v>733.40224893282721</v>
      </c>
      <c r="K62" s="226">
        <v>2.331803245679831E-2</v>
      </c>
      <c r="L62" s="226">
        <v>2.3752702254097091E-2</v>
      </c>
      <c r="M62" s="830"/>
      <c r="N62" s="830"/>
      <c r="O62" s="830"/>
      <c r="P62" s="830"/>
      <c r="Q62" s="502"/>
      <c r="R62" s="622"/>
      <c r="S62" s="136"/>
      <c r="T62" s="136"/>
    </row>
    <row r="63" spans="1:20" ht="12.75" customHeight="1">
      <c r="A63" s="224" t="s">
        <v>872</v>
      </c>
      <c r="B63" s="607">
        <v>55749429688</v>
      </c>
      <c r="C63" s="836" t="s">
        <v>930</v>
      </c>
      <c r="D63" s="597" t="s">
        <v>223</v>
      </c>
      <c r="E63" s="225" t="s">
        <v>555</v>
      </c>
      <c r="F63" s="225"/>
      <c r="G63" s="227">
        <v>30079061.280000001</v>
      </c>
      <c r="H63" s="228">
        <v>758.7323187087369</v>
      </c>
      <c r="I63" s="229">
        <v>29816303.109999999</v>
      </c>
      <c r="J63" s="230">
        <v>752.10434871565985</v>
      </c>
      <c r="K63" s="226">
        <v>8.8125670385970079E-3</v>
      </c>
      <c r="L63" s="226">
        <v>8.8125670385970079E-3</v>
      </c>
      <c r="M63" s="830"/>
      <c r="N63" s="830"/>
      <c r="O63" s="830"/>
      <c r="P63" s="830"/>
      <c r="Q63" s="502"/>
      <c r="R63" s="622"/>
      <c r="S63" s="136"/>
      <c r="T63" s="136"/>
    </row>
    <row r="64" spans="1:20" ht="12.75" customHeight="1">
      <c r="A64" s="224" t="s">
        <v>1066</v>
      </c>
      <c r="B64" s="607" t="s">
        <v>1067</v>
      </c>
      <c r="C64" s="836" t="s">
        <v>1068</v>
      </c>
      <c r="D64" s="597" t="s">
        <v>223</v>
      </c>
      <c r="E64" s="225" t="s">
        <v>555</v>
      </c>
      <c r="F64" s="225"/>
      <c r="G64" s="227">
        <v>19159897.239999998</v>
      </c>
      <c r="H64" s="228">
        <v>764.34512411557341</v>
      </c>
      <c r="I64" s="229">
        <v>18997443.289999999</v>
      </c>
      <c r="J64" s="230">
        <v>757.86435425441869</v>
      </c>
      <c r="K64" s="226">
        <v>8.5513585970546924E-3</v>
      </c>
      <c r="L64" s="226">
        <v>8.5513585970544703E-3</v>
      </c>
      <c r="M64" s="830"/>
      <c r="N64" s="830"/>
      <c r="O64" s="830"/>
      <c r="P64" s="830"/>
      <c r="Q64" s="502"/>
      <c r="R64" s="622"/>
      <c r="S64" s="136"/>
      <c r="T64" s="136"/>
    </row>
    <row r="65" spans="1:20" ht="12.75" customHeight="1">
      <c r="A65" s="224" t="s">
        <v>1331</v>
      </c>
      <c r="B65" s="607" t="s">
        <v>1332</v>
      </c>
      <c r="C65" s="836" t="s">
        <v>1333</v>
      </c>
      <c r="D65" s="597" t="s">
        <v>223</v>
      </c>
      <c r="E65" s="225" t="s">
        <v>555</v>
      </c>
      <c r="F65" s="225"/>
      <c r="G65" s="227">
        <v>14512342.6</v>
      </c>
      <c r="H65" s="228">
        <v>627.88555372030942</v>
      </c>
      <c r="I65" s="229">
        <v>14360296.27</v>
      </c>
      <c r="J65" s="230">
        <v>621.30717442383457</v>
      </c>
      <c r="K65" s="226">
        <v>1.058796609354351E-2</v>
      </c>
      <c r="L65" s="226">
        <v>1.058796609354351E-2</v>
      </c>
      <c r="M65" s="830"/>
      <c r="N65" s="830"/>
      <c r="O65" s="830"/>
      <c r="P65" s="830"/>
      <c r="Q65" s="502"/>
      <c r="R65" s="622"/>
      <c r="S65" s="136"/>
      <c r="T65" s="136"/>
    </row>
    <row r="66" spans="1:20" ht="12.75" customHeight="1">
      <c r="A66" s="868" t="s">
        <v>1485</v>
      </c>
      <c r="B66" s="607">
        <v>61515780704</v>
      </c>
      <c r="C66" s="836" t="s">
        <v>931</v>
      </c>
      <c r="D66" s="597" t="s">
        <v>223</v>
      </c>
      <c r="E66" s="225" t="s">
        <v>207</v>
      </c>
      <c r="F66" s="225"/>
      <c r="G66" s="227">
        <v>375408483.25999999</v>
      </c>
      <c r="H66" s="228">
        <v>133.40837820476335</v>
      </c>
      <c r="I66" s="229">
        <v>391500532.26999998</v>
      </c>
      <c r="J66" s="230">
        <v>133.42160171995923</v>
      </c>
      <c r="K66" s="226">
        <v>-4.1103517578111592E-2</v>
      </c>
      <c r="L66" s="226">
        <v>-9.9110751373143735E-5</v>
      </c>
      <c r="M66" s="830"/>
      <c r="N66" s="830"/>
      <c r="O66" s="830"/>
      <c r="P66" s="830"/>
      <c r="Q66" s="502"/>
      <c r="R66" s="622"/>
      <c r="S66" s="136"/>
      <c r="T66" s="136"/>
    </row>
    <row r="67" spans="1:20" ht="12.75" customHeight="1">
      <c r="A67" s="224" t="s">
        <v>1149</v>
      </c>
      <c r="B67" s="607" t="s">
        <v>1150</v>
      </c>
      <c r="C67" s="836" t="s">
        <v>1151</v>
      </c>
      <c r="D67" s="597" t="s">
        <v>223</v>
      </c>
      <c r="E67" s="225" t="s">
        <v>215</v>
      </c>
      <c r="F67" s="225"/>
      <c r="G67" s="227">
        <v>57560185.520000003</v>
      </c>
      <c r="H67" s="228">
        <v>741.57517810862282</v>
      </c>
      <c r="I67" s="229">
        <v>56329350.890000001</v>
      </c>
      <c r="J67" s="230">
        <v>738.41337108804566</v>
      </c>
      <c r="K67" s="226">
        <v>2.1850680161459302E-2</v>
      </c>
      <c r="L67" s="226">
        <v>4.2818929672390205E-3</v>
      </c>
      <c r="M67" s="830"/>
      <c r="N67" s="830"/>
      <c r="O67" s="830"/>
      <c r="P67" s="830"/>
      <c r="Q67" s="502"/>
      <c r="R67" s="622"/>
      <c r="S67" s="136"/>
      <c r="T67" s="136"/>
    </row>
    <row r="68" spans="1:20" ht="12.75" customHeight="1">
      <c r="A68" s="224" t="s">
        <v>225</v>
      </c>
      <c r="B68" s="607">
        <v>16128752508</v>
      </c>
      <c r="C68" s="836" t="s">
        <v>932</v>
      </c>
      <c r="D68" s="597" t="s">
        <v>223</v>
      </c>
      <c r="E68" s="225" t="s">
        <v>206</v>
      </c>
      <c r="F68" s="225"/>
      <c r="G68" s="227">
        <v>42859464.880000003</v>
      </c>
      <c r="H68" s="228">
        <v>103.20769954366709</v>
      </c>
      <c r="I68" s="229">
        <v>43365610.170000002</v>
      </c>
      <c r="J68" s="230">
        <v>104.17985263386898</v>
      </c>
      <c r="K68" s="226">
        <v>-1.1671582344070064E-2</v>
      </c>
      <c r="L68" s="226">
        <v>-9.3314884368135287E-3</v>
      </c>
      <c r="M68" s="830"/>
      <c r="N68" s="830"/>
      <c r="O68" s="830"/>
      <c r="P68" s="830"/>
      <c r="Q68" s="502"/>
      <c r="R68" s="622"/>
      <c r="S68" s="136"/>
      <c r="T68" s="136"/>
    </row>
    <row r="69" spans="1:20" ht="12.75" customHeight="1">
      <c r="A69" s="224" t="s">
        <v>226</v>
      </c>
      <c r="B69" s="607" t="s">
        <v>1014</v>
      </c>
      <c r="C69" s="836" t="s">
        <v>933</v>
      </c>
      <c r="D69" s="597" t="s">
        <v>227</v>
      </c>
      <c r="E69" s="225" t="s">
        <v>215</v>
      </c>
      <c r="F69" s="225"/>
      <c r="G69" s="227">
        <v>1165827228.55</v>
      </c>
      <c r="H69" s="228">
        <v>1023.5033530311349</v>
      </c>
      <c r="I69" s="229">
        <v>1158977619.97</v>
      </c>
      <c r="J69" s="230">
        <v>1018.8551282823244</v>
      </c>
      <c r="K69" s="226">
        <v>5.9100438714054793E-3</v>
      </c>
      <c r="L69" s="226">
        <v>4.5622038107095975E-3</v>
      </c>
      <c r="M69" s="830"/>
      <c r="N69" s="830"/>
      <c r="O69" s="830"/>
      <c r="P69" s="830"/>
      <c r="Q69" s="502"/>
      <c r="R69" s="622"/>
      <c r="S69" s="136"/>
      <c r="T69" s="136"/>
    </row>
    <row r="70" spans="1:20" ht="12.75" customHeight="1">
      <c r="A70" s="224" t="s">
        <v>864</v>
      </c>
      <c r="B70" s="607">
        <v>97407922886</v>
      </c>
      <c r="C70" s="836" t="s">
        <v>934</v>
      </c>
      <c r="D70" s="597" t="s">
        <v>227</v>
      </c>
      <c r="E70" s="225" t="s">
        <v>215</v>
      </c>
      <c r="F70" s="225"/>
      <c r="G70" s="227">
        <v>865220516.46000004</v>
      </c>
      <c r="H70" s="228">
        <v>877.9592473714074</v>
      </c>
      <c r="I70" s="229">
        <v>843491214.21000004</v>
      </c>
      <c r="J70" s="230">
        <v>872.565361232687</v>
      </c>
      <c r="K70" s="226">
        <v>2.5761148289317193E-2</v>
      </c>
      <c r="L70" s="226">
        <v>6.1816413742350473E-3</v>
      </c>
      <c r="M70" s="830"/>
      <c r="N70" s="830"/>
      <c r="O70" s="830"/>
      <c r="P70" s="830"/>
      <c r="Q70" s="502"/>
      <c r="R70" s="622"/>
      <c r="S70" s="136"/>
      <c r="T70" s="136"/>
    </row>
    <row r="71" spans="1:20" ht="12.75" customHeight="1">
      <c r="A71" s="224" t="s">
        <v>1027</v>
      </c>
      <c r="B71" s="607" t="s">
        <v>1015</v>
      </c>
      <c r="C71" s="836" t="s">
        <v>1018</v>
      </c>
      <c r="D71" s="597" t="s">
        <v>227</v>
      </c>
      <c r="E71" s="225" t="s">
        <v>215</v>
      </c>
      <c r="F71" s="225" t="s">
        <v>636</v>
      </c>
      <c r="G71" s="227">
        <v>24086491.769900002</v>
      </c>
      <c r="H71" s="228">
        <v>672.50660000000005</v>
      </c>
      <c r="I71" s="229">
        <v>23981126.068799999</v>
      </c>
      <c r="J71" s="230">
        <v>669.56479999999999</v>
      </c>
      <c r="K71" s="226">
        <v>4.3936928064893799E-3</v>
      </c>
      <c r="L71" s="226">
        <v>4.3936001414650594E-3</v>
      </c>
      <c r="M71" s="830"/>
      <c r="N71" s="830"/>
      <c r="O71" s="830"/>
      <c r="P71" s="830"/>
      <c r="Q71" s="502"/>
      <c r="R71" s="622"/>
      <c r="S71" s="136"/>
      <c r="T71" s="136"/>
    </row>
    <row r="72" spans="1:20" ht="12.75" customHeight="1">
      <c r="A72" s="224"/>
      <c r="B72" s="607"/>
      <c r="C72" s="836"/>
      <c r="D72" s="597"/>
      <c r="E72" s="225"/>
      <c r="F72" s="225" t="s">
        <v>637</v>
      </c>
      <c r="G72" s="227">
        <v>10495765.0561</v>
      </c>
      <c r="H72" s="228">
        <v>669.73170000000005</v>
      </c>
      <c r="I72" s="229">
        <v>10583716.174900001</v>
      </c>
      <c r="J72" s="230">
        <v>666.91780000000006</v>
      </c>
      <c r="K72" s="226">
        <v>-8.3100413263711426E-3</v>
      </c>
      <c r="L72" s="226">
        <v>4.2192606045301506E-3</v>
      </c>
      <c r="M72" s="830"/>
      <c r="N72" s="830"/>
      <c r="O72" s="830"/>
      <c r="P72" s="830"/>
      <c r="Q72" s="502"/>
      <c r="R72" s="622"/>
      <c r="S72" s="136"/>
      <c r="T72" s="136"/>
    </row>
    <row r="73" spans="1:20" ht="12.75" customHeight="1">
      <c r="A73" s="224"/>
      <c r="B73" s="607"/>
      <c r="C73" s="836"/>
      <c r="D73" s="597"/>
      <c r="E73" s="225"/>
      <c r="F73" s="225" t="s">
        <v>638</v>
      </c>
      <c r="G73" s="227">
        <v>1674984.0142999999</v>
      </c>
      <c r="H73" s="228">
        <v>666.96420000000001</v>
      </c>
      <c r="I73" s="229">
        <v>1697811.7666</v>
      </c>
      <c r="J73" s="230">
        <v>664.27020000000005</v>
      </c>
      <c r="K73" s="226">
        <v>-1.3445396450346481E-2</v>
      </c>
      <c r="L73" s="226">
        <v>4.0555785883515938E-3</v>
      </c>
      <c r="M73" s="830"/>
      <c r="N73" s="830"/>
      <c r="O73" s="830"/>
      <c r="P73" s="830"/>
      <c r="Q73" s="502"/>
      <c r="R73" s="622"/>
      <c r="S73" s="136"/>
      <c r="T73" s="136"/>
    </row>
    <row r="74" spans="1:20" ht="12.75" customHeight="1">
      <c r="A74" s="224" t="s">
        <v>1074</v>
      </c>
      <c r="B74" s="607" t="s">
        <v>1080</v>
      </c>
      <c r="C74" s="836" t="s">
        <v>1081</v>
      </c>
      <c r="D74" s="597" t="s">
        <v>227</v>
      </c>
      <c r="E74" s="225" t="s">
        <v>215</v>
      </c>
      <c r="F74" s="225" t="s">
        <v>636</v>
      </c>
      <c r="G74" s="227">
        <v>30909941.8046</v>
      </c>
      <c r="H74" s="228">
        <v>654.27530000000002</v>
      </c>
      <c r="I74" s="229">
        <v>30998270.245999999</v>
      </c>
      <c r="J74" s="230">
        <v>651.39409999999998</v>
      </c>
      <c r="K74" s="226">
        <v>-2.849463557128562E-3</v>
      </c>
      <c r="L74" s="226">
        <v>4.4231287940741382E-3</v>
      </c>
      <c r="M74" s="830"/>
      <c r="N74" s="830"/>
      <c r="O74" s="830"/>
      <c r="P74" s="830"/>
      <c r="Q74" s="502"/>
      <c r="R74" s="622"/>
      <c r="S74" s="136"/>
      <c r="T74" s="136"/>
    </row>
    <row r="75" spans="1:20" ht="12.75" customHeight="1">
      <c r="A75" s="224"/>
      <c r="B75" s="607"/>
      <c r="C75" s="836"/>
      <c r="D75" s="597"/>
      <c r="E75" s="225"/>
      <c r="F75" s="225" t="s">
        <v>637</v>
      </c>
      <c r="G75" s="227">
        <v>13305657.8158</v>
      </c>
      <c r="H75" s="228">
        <v>653.15629999999999</v>
      </c>
      <c r="I75" s="229">
        <v>13248189.1249</v>
      </c>
      <c r="J75" s="230">
        <v>650.33519999999999</v>
      </c>
      <c r="K75" s="226">
        <v>4.3378525440875837E-3</v>
      </c>
      <c r="L75" s="226">
        <v>4.3379168158206305E-3</v>
      </c>
      <c r="M75" s="830"/>
      <c r="N75" s="830"/>
      <c r="O75" s="830"/>
      <c r="P75" s="830"/>
      <c r="Q75" s="502"/>
      <c r="R75" s="622"/>
      <c r="S75" s="136"/>
      <c r="T75" s="136"/>
    </row>
    <row r="76" spans="1:20" ht="12.75" customHeight="1">
      <c r="A76" s="224"/>
      <c r="B76" s="607"/>
      <c r="C76" s="836"/>
      <c r="D76" s="597"/>
      <c r="E76" s="225"/>
      <c r="F76" s="225" t="s">
        <v>638</v>
      </c>
      <c r="G76" s="227">
        <v>3260927.7201</v>
      </c>
      <c r="H76" s="228">
        <v>652.04179999999997</v>
      </c>
      <c r="I76" s="229">
        <v>3247119.1598</v>
      </c>
      <c r="J76" s="230">
        <v>649.28070000000002</v>
      </c>
      <c r="K76" s="226">
        <v>4.2525573040104181E-3</v>
      </c>
      <c r="L76" s="226">
        <v>4.2525520934164618E-3</v>
      </c>
      <c r="M76" s="830"/>
      <c r="N76" s="830"/>
      <c r="O76" s="830"/>
      <c r="P76" s="830"/>
      <c r="Q76" s="502"/>
      <c r="R76" s="622"/>
      <c r="S76" s="136"/>
      <c r="T76" s="136"/>
    </row>
    <row r="77" spans="1:20" ht="12.75" customHeight="1">
      <c r="A77" s="868" t="s">
        <v>1486</v>
      </c>
      <c r="B77" s="607">
        <v>30096106301</v>
      </c>
      <c r="C77" s="836" t="s">
        <v>935</v>
      </c>
      <c r="D77" s="597" t="s">
        <v>227</v>
      </c>
      <c r="E77" s="225" t="s">
        <v>207</v>
      </c>
      <c r="F77" s="225"/>
      <c r="G77" s="227">
        <v>291735003.11000001</v>
      </c>
      <c r="H77" s="228">
        <v>853.57687847548323</v>
      </c>
      <c r="I77" s="229">
        <v>282753767.76999998</v>
      </c>
      <c r="J77" s="230">
        <v>853.60202889287916</v>
      </c>
      <c r="K77" s="226">
        <v>3.1763450619358702E-2</v>
      </c>
      <c r="L77" s="226">
        <v>-2.9463867873613658E-5</v>
      </c>
      <c r="M77" s="830"/>
      <c r="N77" s="830"/>
      <c r="O77" s="830"/>
      <c r="P77" s="830"/>
      <c r="Q77" s="502"/>
      <c r="R77" s="622"/>
      <c r="S77" s="136"/>
      <c r="T77" s="136"/>
    </row>
    <row r="78" spans="1:20" ht="12.75" customHeight="1">
      <c r="A78" s="224" t="s">
        <v>228</v>
      </c>
      <c r="B78" s="607">
        <v>18911840764</v>
      </c>
      <c r="C78" s="836" t="s">
        <v>936</v>
      </c>
      <c r="D78" s="597" t="s">
        <v>227</v>
      </c>
      <c r="E78" s="225" t="s">
        <v>205</v>
      </c>
      <c r="F78" s="225"/>
      <c r="G78" s="227">
        <v>225563968.94</v>
      </c>
      <c r="H78" s="228">
        <v>88.941337816946103</v>
      </c>
      <c r="I78" s="229">
        <v>220768305.47999999</v>
      </c>
      <c r="J78" s="230">
        <v>87.717852144984192</v>
      </c>
      <c r="K78" s="226">
        <v>2.1722608458551784E-2</v>
      </c>
      <c r="L78" s="226">
        <v>1.3947966600227124E-2</v>
      </c>
      <c r="M78" s="830"/>
      <c r="N78" s="830"/>
      <c r="O78" s="830"/>
      <c r="P78" s="830"/>
      <c r="Q78" s="502"/>
      <c r="R78" s="622"/>
      <c r="S78" s="136"/>
      <c r="T78" s="136"/>
    </row>
    <row r="79" spans="1:20" ht="12.75" customHeight="1">
      <c r="A79" s="868" t="s">
        <v>1487</v>
      </c>
      <c r="B79" s="607">
        <v>28173216249</v>
      </c>
      <c r="C79" s="836" t="s">
        <v>937</v>
      </c>
      <c r="D79" s="597" t="s">
        <v>227</v>
      </c>
      <c r="E79" s="225" t="s">
        <v>207</v>
      </c>
      <c r="F79" s="225"/>
      <c r="G79" s="227">
        <v>81800168.370000005</v>
      </c>
      <c r="H79" s="228">
        <v>951.74452358514804</v>
      </c>
      <c r="I79" s="229">
        <v>84333737.819999993</v>
      </c>
      <c r="J79" s="230">
        <v>950.00989580759358</v>
      </c>
      <c r="K79" s="226">
        <v>-3.0042181403219459E-2</v>
      </c>
      <c r="L79" s="226">
        <v>1.825904956579194E-3</v>
      </c>
      <c r="M79" s="830"/>
      <c r="N79" s="830"/>
      <c r="O79" s="830"/>
      <c r="P79" s="830"/>
      <c r="Q79" s="502"/>
      <c r="R79" s="622"/>
      <c r="S79" s="136"/>
      <c r="T79" s="136"/>
    </row>
    <row r="80" spans="1:20" ht="12.75" customHeight="1">
      <c r="A80" s="224" t="s">
        <v>873</v>
      </c>
      <c r="B80" s="607">
        <v>62937824927</v>
      </c>
      <c r="C80" s="836" t="s">
        <v>938</v>
      </c>
      <c r="D80" s="597" t="s">
        <v>227</v>
      </c>
      <c r="E80" s="225" t="s">
        <v>555</v>
      </c>
      <c r="F80" s="225"/>
      <c r="G80" s="227">
        <v>32763370.399999999</v>
      </c>
      <c r="H80" s="228">
        <v>770.29016770360192</v>
      </c>
      <c r="I80" s="229">
        <v>32703224.100000001</v>
      </c>
      <c r="J80" s="230">
        <v>762.77783006035634</v>
      </c>
      <c r="K80" s="226">
        <v>1.8391550574976545E-3</v>
      </c>
      <c r="L80" s="226">
        <v>9.8486575608145444E-3</v>
      </c>
      <c r="M80" s="830"/>
      <c r="N80" s="830"/>
      <c r="O80" s="830"/>
      <c r="P80" s="830"/>
      <c r="Q80" s="502"/>
      <c r="R80" s="622"/>
      <c r="S80" s="136"/>
      <c r="T80" s="136"/>
    </row>
    <row r="81" spans="1:20" ht="12.75" customHeight="1">
      <c r="A81" s="224" t="s">
        <v>229</v>
      </c>
      <c r="B81" s="607">
        <v>52772437018</v>
      </c>
      <c r="C81" s="836" t="s">
        <v>939</v>
      </c>
      <c r="D81" s="597" t="s">
        <v>227</v>
      </c>
      <c r="E81" s="225" t="s">
        <v>206</v>
      </c>
      <c r="F81" s="225"/>
      <c r="G81" s="227">
        <v>207446557.09999999</v>
      </c>
      <c r="H81" s="228">
        <v>119.35787859971735</v>
      </c>
      <c r="I81" s="229">
        <v>202581122.36000001</v>
      </c>
      <c r="J81" s="230">
        <v>117.59190282645675</v>
      </c>
      <c r="K81" s="226">
        <v>2.4017216823163823E-2</v>
      </c>
      <c r="L81" s="226">
        <v>1.5017834823770615E-2</v>
      </c>
      <c r="M81" s="830"/>
      <c r="N81" s="830"/>
      <c r="O81" s="830"/>
      <c r="P81" s="830"/>
      <c r="Q81" s="502"/>
      <c r="R81" s="622"/>
      <c r="S81" s="136"/>
      <c r="T81" s="136"/>
    </row>
    <row r="82" spans="1:20" s="801" customFormat="1" ht="12.75" customHeight="1">
      <c r="A82" s="224" t="s">
        <v>1349</v>
      </c>
      <c r="B82" s="607" t="s">
        <v>1350</v>
      </c>
      <c r="C82" s="836" t="s">
        <v>1351</v>
      </c>
      <c r="D82" s="597" t="s">
        <v>227</v>
      </c>
      <c r="E82" s="225" t="s">
        <v>555</v>
      </c>
      <c r="F82" s="225"/>
      <c r="G82" s="227">
        <v>42878292.600000001</v>
      </c>
      <c r="H82" s="228">
        <v>722.44394226750228</v>
      </c>
      <c r="I82" s="229">
        <v>43455500.829999998</v>
      </c>
      <c r="J82" s="230">
        <v>715.95232766385413</v>
      </c>
      <c r="K82" s="226">
        <v>-1.3282742552158444E-2</v>
      </c>
      <c r="L82" s="226">
        <v>9.0671045442791698E-3</v>
      </c>
      <c r="M82" s="830"/>
      <c r="N82" s="830"/>
      <c r="O82" s="830"/>
      <c r="P82" s="830"/>
      <c r="Q82" s="502"/>
      <c r="R82" s="622"/>
      <c r="S82" s="136"/>
      <c r="T82" s="136"/>
    </row>
    <row r="83" spans="1:20" ht="12.75" customHeight="1">
      <c r="A83" s="224" t="s">
        <v>1086</v>
      </c>
      <c r="B83" s="607">
        <v>31076456551</v>
      </c>
      <c r="C83" s="836" t="s">
        <v>941</v>
      </c>
      <c r="D83" s="597" t="s">
        <v>227</v>
      </c>
      <c r="E83" s="225" t="s">
        <v>215</v>
      </c>
      <c r="F83" s="225"/>
      <c r="G83" s="227">
        <v>268187373.37</v>
      </c>
      <c r="H83" s="228">
        <v>104.64143507411988</v>
      </c>
      <c r="I83" s="229">
        <v>254985288.31999999</v>
      </c>
      <c r="J83" s="230">
        <v>104.53086679497494</v>
      </c>
      <c r="K83" s="226">
        <v>5.1775869647160633E-2</v>
      </c>
      <c r="L83" s="226">
        <v>1.0577572207624009E-3</v>
      </c>
      <c r="M83" s="830"/>
      <c r="N83" s="830"/>
      <c r="O83" s="830"/>
      <c r="P83" s="830"/>
      <c r="Q83" s="502"/>
      <c r="R83" s="622"/>
      <c r="S83" s="136"/>
      <c r="T83" s="136"/>
    </row>
    <row r="84" spans="1:20" ht="12.75" customHeight="1">
      <c r="A84" s="868" t="s">
        <v>1488</v>
      </c>
      <c r="B84" s="607">
        <v>66324185184</v>
      </c>
      <c r="C84" s="836" t="s">
        <v>940</v>
      </c>
      <c r="D84" s="597" t="s">
        <v>227</v>
      </c>
      <c r="E84" s="225" t="s">
        <v>207</v>
      </c>
      <c r="F84" s="225"/>
      <c r="G84" s="227">
        <v>852042527.13</v>
      </c>
      <c r="H84" s="228">
        <v>143.42980882213399</v>
      </c>
      <c r="I84" s="229">
        <v>889698444.94000006</v>
      </c>
      <c r="J84" s="230">
        <v>143.44342417300157</v>
      </c>
      <c r="K84" s="226">
        <v>-4.2324360601236677E-2</v>
      </c>
      <c r="L84" s="226">
        <v>-9.4917915868797387E-5</v>
      </c>
      <c r="M84" s="830"/>
      <c r="N84" s="830"/>
      <c r="O84" s="830"/>
      <c r="P84" s="830"/>
      <c r="Q84" s="502"/>
      <c r="R84" s="622"/>
      <c r="S84" s="136"/>
      <c r="T84" s="136"/>
    </row>
    <row r="85" spans="1:20" ht="12.75" customHeight="1">
      <c r="A85" s="285" t="s">
        <v>230</v>
      </c>
      <c r="B85" s="607">
        <v>51707511570</v>
      </c>
      <c r="C85" s="836" t="s">
        <v>942</v>
      </c>
      <c r="D85" s="597" t="s">
        <v>231</v>
      </c>
      <c r="E85" s="225" t="s">
        <v>205</v>
      </c>
      <c r="F85" s="225"/>
      <c r="G85" s="227">
        <v>13824527.1697</v>
      </c>
      <c r="H85" s="228">
        <v>740.93336634713046</v>
      </c>
      <c r="I85" s="229">
        <v>12707034.0963</v>
      </c>
      <c r="J85" s="230">
        <v>716.41327594750783</v>
      </c>
      <c r="K85" s="226">
        <v>8.7942872029074692E-2</v>
      </c>
      <c r="L85" s="226">
        <v>3.4226180924959992E-2</v>
      </c>
      <c r="M85" s="830"/>
      <c r="N85" s="830"/>
      <c r="O85" s="830"/>
      <c r="P85" s="830"/>
      <c r="Q85" s="502"/>
      <c r="R85" s="622"/>
      <c r="S85" s="136"/>
      <c r="T85" s="136"/>
    </row>
    <row r="86" spans="1:20" ht="12.75" customHeight="1">
      <c r="A86" s="285" t="s">
        <v>232</v>
      </c>
      <c r="B86" s="607">
        <v>40759487854</v>
      </c>
      <c r="C86" s="836" t="s">
        <v>943</v>
      </c>
      <c r="D86" s="597" t="s">
        <v>231</v>
      </c>
      <c r="E86" s="225" t="s">
        <v>205</v>
      </c>
      <c r="F86" s="225"/>
      <c r="G86" s="227">
        <v>21512810.4551</v>
      </c>
      <c r="H86" s="228">
        <v>106.55342194433531</v>
      </c>
      <c r="I86" s="229">
        <v>20237034.392499998</v>
      </c>
      <c r="J86" s="230">
        <v>104.97039141816612</v>
      </c>
      <c r="K86" s="226">
        <v>6.3041651155804512E-2</v>
      </c>
      <c r="L86" s="226">
        <v>1.5080733764847531E-2</v>
      </c>
      <c r="M86" s="830"/>
      <c r="N86" s="830"/>
      <c r="O86" s="830"/>
      <c r="P86" s="830"/>
      <c r="Q86" s="502"/>
      <c r="R86" s="622"/>
      <c r="S86" s="136"/>
      <c r="T86" s="136"/>
    </row>
    <row r="87" spans="1:20" ht="12.75" customHeight="1">
      <c r="A87" s="224" t="s">
        <v>838</v>
      </c>
      <c r="B87" s="607">
        <v>89187481269</v>
      </c>
      <c r="C87" s="836" t="s">
        <v>944</v>
      </c>
      <c r="D87" s="597" t="s">
        <v>233</v>
      </c>
      <c r="E87" s="225" t="s">
        <v>555</v>
      </c>
      <c r="F87" s="225"/>
      <c r="G87" s="227">
        <v>91463689.801499993</v>
      </c>
      <c r="H87" s="228">
        <v>775.22744764282356</v>
      </c>
      <c r="I87" s="229">
        <v>93554545.211300001</v>
      </c>
      <c r="J87" s="230">
        <v>768.16654928302717</v>
      </c>
      <c r="K87" s="226">
        <v>-2.2349052150033466E-2</v>
      </c>
      <c r="L87" s="226">
        <v>9.191884710922027E-3</v>
      </c>
      <c r="M87" s="830"/>
      <c r="N87" s="830"/>
      <c r="O87" s="830"/>
      <c r="P87" s="830"/>
      <c r="Q87" s="502"/>
      <c r="R87" s="622"/>
      <c r="S87" s="136"/>
      <c r="T87" s="136"/>
    </row>
    <row r="88" spans="1:20" ht="12.75" customHeight="1">
      <c r="A88" s="224" t="s">
        <v>817</v>
      </c>
      <c r="B88" s="607" t="s">
        <v>1016</v>
      </c>
      <c r="C88" s="836" t="s">
        <v>946</v>
      </c>
      <c r="D88" s="597" t="s">
        <v>233</v>
      </c>
      <c r="E88" s="237" t="s">
        <v>215</v>
      </c>
      <c r="F88" s="237"/>
      <c r="G88" s="227">
        <v>525008614.68970001</v>
      </c>
      <c r="H88" s="228">
        <v>803.74729174763115</v>
      </c>
      <c r="I88" s="229">
        <v>525075997.16850001</v>
      </c>
      <c r="J88" s="230">
        <v>799.89246877177777</v>
      </c>
      <c r="K88" s="226">
        <v>-1.2832900220793864E-4</v>
      </c>
      <c r="L88" s="226">
        <v>4.819176484774701E-3</v>
      </c>
      <c r="M88" s="830"/>
      <c r="N88" s="830"/>
      <c r="O88" s="830"/>
      <c r="P88" s="830"/>
      <c r="Q88" s="502"/>
      <c r="R88" s="622"/>
      <c r="S88" s="136"/>
      <c r="T88" s="136"/>
    </row>
    <row r="89" spans="1:20" ht="12.75" customHeight="1">
      <c r="A89" s="224" t="s">
        <v>825</v>
      </c>
      <c r="B89" s="607">
        <v>79265733460</v>
      </c>
      <c r="C89" s="836" t="s">
        <v>947</v>
      </c>
      <c r="D89" s="597" t="s">
        <v>233</v>
      </c>
      <c r="E89" s="237" t="s">
        <v>555</v>
      </c>
      <c r="F89" s="237"/>
      <c r="G89" s="227">
        <v>118954792.5904</v>
      </c>
      <c r="H89" s="228">
        <v>907.86011593676653</v>
      </c>
      <c r="I89" s="229">
        <v>116364427.47920001</v>
      </c>
      <c r="J89" s="230">
        <v>892.03140207304784</v>
      </c>
      <c r="K89" s="226">
        <v>2.2260798831008843E-2</v>
      </c>
      <c r="L89" s="226">
        <v>1.7744570232542722E-2</v>
      </c>
      <c r="M89" s="830"/>
      <c r="N89" s="830"/>
      <c r="O89" s="830"/>
      <c r="P89" s="830"/>
      <c r="Q89" s="502"/>
      <c r="R89" s="622"/>
      <c r="S89" s="136"/>
      <c r="T89" s="136"/>
    </row>
    <row r="90" spans="1:20" ht="23.25" customHeight="1">
      <c r="A90" s="869" t="s">
        <v>1489</v>
      </c>
      <c r="B90" s="607">
        <v>20010251059</v>
      </c>
      <c r="C90" s="836" t="s">
        <v>948</v>
      </c>
      <c r="D90" s="597" t="s">
        <v>233</v>
      </c>
      <c r="E90" s="237" t="s">
        <v>207</v>
      </c>
      <c r="F90" s="237"/>
      <c r="G90" s="227">
        <v>119958115.76629999</v>
      </c>
      <c r="H90" s="228">
        <v>785.04406780721638</v>
      </c>
      <c r="I90" s="229">
        <v>119408891.7886</v>
      </c>
      <c r="J90" s="230">
        <v>783.2393932146324</v>
      </c>
      <c r="K90" s="226">
        <v>4.5995232806643749E-3</v>
      </c>
      <c r="L90" s="226">
        <v>2.3041162232368961E-3</v>
      </c>
      <c r="M90" s="830"/>
      <c r="N90" s="830"/>
      <c r="O90" s="830"/>
      <c r="P90" s="830"/>
      <c r="Q90" s="502"/>
      <c r="R90" s="622"/>
      <c r="S90" s="136"/>
      <c r="T90" s="136"/>
    </row>
    <row r="91" spans="1:20" ht="22.5" customHeight="1">
      <c r="A91" s="869" t="s">
        <v>1490</v>
      </c>
      <c r="B91" s="607" t="s">
        <v>1152</v>
      </c>
      <c r="C91" s="836" t="s">
        <v>1153</v>
      </c>
      <c r="D91" s="597" t="s">
        <v>233</v>
      </c>
      <c r="E91" s="237" t="s">
        <v>207</v>
      </c>
      <c r="F91" s="237"/>
      <c r="G91" s="227">
        <v>107995245.7587</v>
      </c>
      <c r="H91" s="228">
        <v>101.3829463251714</v>
      </c>
      <c r="I91" s="229">
        <v>110148577.10430001</v>
      </c>
      <c r="J91" s="230">
        <v>101.14580906636458</v>
      </c>
      <c r="K91" s="226">
        <v>-1.9549334201212742E-2</v>
      </c>
      <c r="L91" s="226">
        <v>2.344508991482197E-3</v>
      </c>
      <c r="M91" s="830"/>
      <c r="N91" s="830"/>
      <c r="O91" s="830"/>
      <c r="P91" s="830"/>
      <c r="Q91" s="502"/>
      <c r="R91" s="622"/>
      <c r="S91" s="136"/>
      <c r="T91" s="136"/>
    </row>
    <row r="92" spans="1:20" ht="12.75" customHeight="1">
      <c r="A92" s="224" t="s">
        <v>1360</v>
      </c>
      <c r="B92" s="607" t="s">
        <v>1361</v>
      </c>
      <c r="C92" s="836" t="s">
        <v>1362</v>
      </c>
      <c r="D92" s="597" t="s">
        <v>233</v>
      </c>
      <c r="E92" s="237" t="s">
        <v>1363</v>
      </c>
      <c r="F92" s="237"/>
      <c r="G92" s="227">
        <v>8625243.0607999992</v>
      </c>
      <c r="H92" s="228">
        <v>731.12875595264018</v>
      </c>
      <c r="I92" s="229">
        <v>8562460.3101000004</v>
      </c>
      <c r="J92" s="230">
        <v>726.66625111206963</v>
      </c>
      <c r="K92" s="226">
        <v>7.3323260402085033E-3</v>
      </c>
      <c r="L92" s="226">
        <v>6.1410652190621029E-3</v>
      </c>
      <c r="M92" s="830"/>
      <c r="N92" s="830"/>
      <c r="O92" s="830"/>
      <c r="P92" s="830"/>
      <c r="Q92" s="502"/>
      <c r="R92" s="622"/>
      <c r="S92" s="136"/>
      <c r="T92" s="136"/>
    </row>
    <row r="93" spans="1:20" s="801" customFormat="1" ht="12.75" customHeight="1">
      <c r="A93" s="224" t="s">
        <v>1364</v>
      </c>
      <c r="B93" s="607" t="s">
        <v>1365</v>
      </c>
      <c r="C93" s="836" t="s">
        <v>1366</v>
      </c>
      <c r="D93" s="597" t="s">
        <v>233</v>
      </c>
      <c r="E93" s="237" t="s">
        <v>1363</v>
      </c>
      <c r="F93" s="237"/>
      <c r="G93" s="227">
        <v>10176933.973999999</v>
      </c>
      <c r="H93" s="228">
        <v>771.82470805978983</v>
      </c>
      <c r="I93" s="229">
        <v>9856972.0337000005</v>
      </c>
      <c r="J93" s="230">
        <v>754.33635264642669</v>
      </c>
      <c r="K93" s="226">
        <v>3.2460469524117741E-2</v>
      </c>
      <c r="L93" s="226">
        <v>2.318376325363225E-2</v>
      </c>
      <c r="M93" s="830"/>
      <c r="N93" s="830"/>
      <c r="O93" s="830"/>
      <c r="P93" s="830"/>
      <c r="Q93" s="502"/>
      <c r="R93" s="622"/>
      <c r="S93" s="136"/>
      <c r="T93" s="136"/>
    </row>
    <row r="94" spans="1:20" s="801" customFormat="1" ht="12.75" customHeight="1">
      <c r="A94" s="224" t="s">
        <v>826</v>
      </c>
      <c r="B94" s="607">
        <v>79301865686</v>
      </c>
      <c r="C94" s="836" t="s">
        <v>949</v>
      </c>
      <c r="D94" s="597" t="s">
        <v>233</v>
      </c>
      <c r="E94" s="237" t="s">
        <v>555</v>
      </c>
      <c r="F94" s="237"/>
      <c r="G94" s="227">
        <v>142473051.26890001</v>
      </c>
      <c r="H94" s="228">
        <v>789.23910221302185</v>
      </c>
      <c r="I94" s="229">
        <v>142614907.0508</v>
      </c>
      <c r="J94" s="230">
        <v>786.87822203840847</v>
      </c>
      <c r="K94" s="226">
        <v>-9.9467709816236649E-4</v>
      </c>
      <c r="L94" s="226">
        <v>3.0003120031680819E-3</v>
      </c>
      <c r="M94" s="830"/>
      <c r="N94" s="830"/>
      <c r="O94" s="830"/>
      <c r="P94" s="830"/>
      <c r="Q94" s="502"/>
      <c r="R94" s="622"/>
      <c r="S94" s="136"/>
      <c r="T94" s="136"/>
    </row>
    <row r="95" spans="1:20" ht="21" customHeight="1">
      <c r="A95" s="869" t="s">
        <v>1491</v>
      </c>
      <c r="B95" s="607">
        <v>41253175713</v>
      </c>
      <c r="C95" s="836" t="s">
        <v>945</v>
      </c>
      <c r="D95" s="597" t="s">
        <v>233</v>
      </c>
      <c r="E95" s="237" t="s">
        <v>207</v>
      </c>
      <c r="F95" s="237"/>
      <c r="G95" s="227">
        <v>240532387.91159999</v>
      </c>
      <c r="H95" s="228">
        <v>158.00919667971291</v>
      </c>
      <c r="I95" s="229">
        <v>271310915.86400002</v>
      </c>
      <c r="J95" s="230">
        <v>158.03304714602507</v>
      </c>
      <c r="K95" s="226">
        <v>-0.11344375088773939</v>
      </c>
      <c r="L95" s="226">
        <v>-1.5092075197487009E-4</v>
      </c>
      <c r="M95" s="830"/>
      <c r="N95" s="830"/>
      <c r="O95" s="830"/>
      <c r="P95" s="830"/>
      <c r="Q95" s="502"/>
      <c r="R95" s="622"/>
      <c r="S95" s="136"/>
      <c r="T95" s="136"/>
    </row>
    <row r="96" spans="1:20" ht="12.75" customHeight="1">
      <c r="A96" s="868" t="s">
        <v>1492</v>
      </c>
      <c r="B96" s="607" t="s">
        <v>1143</v>
      </c>
      <c r="C96" s="836" t="s">
        <v>1144</v>
      </c>
      <c r="D96" s="598" t="s">
        <v>1377</v>
      </c>
      <c r="E96" s="237" t="s">
        <v>207</v>
      </c>
      <c r="F96" s="237"/>
      <c r="G96" s="227">
        <v>23603708.48</v>
      </c>
      <c r="H96" s="228">
        <v>1006.2770731001494</v>
      </c>
      <c r="I96" s="229">
        <v>22093165.489999998</v>
      </c>
      <c r="J96" s="230">
        <v>1005.7707349194063</v>
      </c>
      <c r="K96" s="226">
        <v>6.8371505689563516E-2</v>
      </c>
      <c r="L96" s="226">
        <v>5.0343300233701704E-4</v>
      </c>
      <c r="M96" s="830"/>
      <c r="N96" s="830"/>
      <c r="O96" s="830"/>
      <c r="P96" s="830"/>
      <c r="Q96" s="502"/>
      <c r="R96" s="622"/>
      <c r="S96" s="136"/>
      <c r="T96" s="136"/>
    </row>
    <row r="97" spans="1:20" ht="12.75" customHeight="1">
      <c r="A97" s="224" t="s">
        <v>1096</v>
      </c>
      <c r="B97" s="607">
        <v>37884602446</v>
      </c>
      <c r="C97" s="836" t="s">
        <v>953</v>
      </c>
      <c r="D97" s="597" t="s">
        <v>234</v>
      </c>
      <c r="E97" s="237" t="s">
        <v>205</v>
      </c>
      <c r="F97" s="237"/>
      <c r="G97" s="231">
        <v>264866563.86309999</v>
      </c>
      <c r="H97" s="232">
        <v>119.72011239464354</v>
      </c>
      <c r="I97" s="229">
        <v>264706890.87329999</v>
      </c>
      <c r="J97" s="230">
        <v>118.70049632471132</v>
      </c>
      <c r="K97" s="226">
        <v>6.0320677438063797E-4</v>
      </c>
      <c r="L97" s="226">
        <v>8.5898214540147677E-3</v>
      </c>
      <c r="M97" s="830"/>
      <c r="N97" s="830"/>
      <c r="O97" s="830"/>
      <c r="P97" s="830"/>
      <c r="Q97" s="502"/>
      <c r="R97" s="622"/>
      <c r="S97" s="136"/>
      <c r="T97" s="136"/>
    </row>
    <row r="98" spans="1:20" ht="12.75" customHeight="1">
      <c r="A98" s="224" t="s">
        <v>1097</v>
      </c>
      <c r="B98" s="607">
        <v>94465089647</v>
      </c>
      <c r="C98" s="836" t="s">
        <v>954</v>
      </c>
      <c r="D98" s="597" t="s">
        <v>234</v>
      </c>
      <c r="E98" s="237" t="s">
        <v>215</v>
      </c>
      <c r="F98" s="237"/>
      <c r="G98" s="231">
        <v>1342775059.3836</v>
      </c>
      <c r="H98" s="232">
        <v>1481.4922420428541</v>
      </c>
      <c r="I98" s="229">
        <v>1269171233.5144999</v>
      </c>
      <c r="J98" s="230">
        <v>1474.0247916147514</v>
      </c>
      <c r="K98" s="226">
        <v>5.7993613411234879E-2</v>
      </c>
      <c r="L98" s="226">
        <v>5.0660277022358535E-3</v>
      </c>
      <c r="M98" s="830"/>
      <c r="N98" s="830"/>
      <c r="O98" s="830"/>
      <c r="P98" s="830"/>
      <c r="Q98" s="502"/>
      <c r="R98" s="622"/>
      <c r="S98" s="136"/>
      <c r="T98" s="136"/>
    </row>
    <row r="99" spans="1:20" ht="12.75" customHeight="1">
      <c r="A99" s="224" t="s">
        <v>1098</v>
      </c>
      <c r="B99" s="607">
        <v>78935969676</v>
      </c>
      <c r="C99" s="836" t="s">
        <v>955</v>
      </c>
      <c r="D99" s="597" t="s">
        <v>234</v>
      </c>
      <c r="E99" s="237" t="s">
        <v>205</v>
      </c>
      <c r="F99" s="237"/>
      <c r="G99" s="227">
        <v>85882502.190200001</v>
      </c>
      <c r="H99" s="228">
        <v>824.33538341336248</v>
      </c>
      <c r="I99" s="229">
        <v>85286081.747999996</v>
      </c>
      <c r="J99" s="230">
        <v>813.24296198730906</v>
      </c>
      <c r="K99" s="226">
        <v>6.9931743840956351E-3</v>
      </c>
      <c r="L99" s="226">
        <v>1.363973860769363E-2</v>
      </c>
      <c r="M99" s="830"/>
      <c r="N99" s="830"/>
      <c r="O99" s="830"/>
      <c r="P99" s="830"/>
      <c r="Q99" s="502"/>
      <c r="R99" s="622"/>
      <c r="S99" s="136"/>
      <c r="T99" s="136"/>
    </row>
    <row r="100" spans="1:20" ht="12.75" customHeight="1">
      <c r="A100" s="224" t="s">
        <v>1093</v>
      </c>
      <c r="B100" s="607" t="s">
        <v>1094</v>
      </c>
      <c r="C100" s="836" t="s">
        <v>1095</v>
      </c>
      <c r="D100" s="597" t="s">
        <v>234</v>
      </c>
      <c r="E100" s="237" t="s">
        <v>555</v>
      </c>
      <c r="F100" s="237"/>
      <c r="G100" s="227">
        <v>66554987.603399999</v>
      </c>
      <c r="H100" s="228">
        <v>792.97948606307807</v>
      </c>
      <c r="I100" s="229">
        <v>65919977.732100002</v>
      </c>
      <c r="J100" s="230">
        <v>784.30388164103238</v>
      </c>
      <c r="K100" s="226">
        <v>9.6330413502365708E-3</v>
      </c>
      <c r="L100" s="226">
        <v>1.1061534470406142E-2</v>
      </c>
      <c r="M100" s="830"/>
      <c r="N100" s="830"/>
      <c r="O100" s="830"/>
      <c r="P100" s="830"/>
      <c r="Q100" s="502"/>
      <c r="R100" s="622"/>
      <c r="S100" s="136"/>
      <c r="T100" s="136"/>
    </row>
    <row r="101" spans="1:20" s="801" customFormat="1" ht="12.75" customHeight="1">
      <c r="A101" s="224" t="s">
        <v>1376</v>
      </c>
      <c r="B101" s="607" t="s">
        <v>1378</v>
      </c>
      <c r="C101" s="836" t="s">
        <v>1379</v>
      </c>
      <c r="D101" s="597" t="s">
        <v>234</v>
      </c>
      <c r="E101" s="237" t="s">
        <v>555</v>
      </c>
      <c r="F101" s="237"/>
      <c r="G101" s="227">
        <v>91753385.693299994</v>
      </c>
      <c r="H101" s="228">
        <v>631.82745635949232</v>
      </c>
      <c r="I101" s="229">
        <v>91173310.564199999</v>
      </c>
      <c r="J101" s="230">
        <v>627.83297277125973</v>
      </c>
      <c r="K101" s="226">
        <v>6.3623348270493985E-3</v>
      </c>
      <c r="L101" s="226">
        <v>6.3623348270493985E-3</v>
      </c>
      <c r="M101" s="830"/>
      <c r="N101" s="830"/>
      <c r="O101" s="830"/>
      <c r="P101" s="830"/>
      <c r="Q101" s="502"/>
      <c r="R101" s="622"/>
      <c r="S101" s="136"/>
      <c r="T101" s="136"/>
    </row>
    <row r="102" spans="1:20" ht="12.75" customHeight="1">
      <c r="A102" s="224" t="s">
        <v>1099</v>
      </c>
      <c r="B102" s="607">
        <v>41002460007</v>
      </c>
      <c r="C102" s="836" t="s">
        <v>956</v>
      </c>
      <c r="D102" s="597" t="s">
        <v>234</v>
      </c>
      <c r="E102" s="237" t="s">
        <v>205</v>
      </c>
      <c r="F102" s="237"/>
      <c r="G102" s="227">
        <v>254422442.24450001</v>
      </c>
      <c r="H102" s="228">
        <v>1072.4311225056626</v>
      </c>
      <c r="I102" s="229">
        <v>244270196.57260001</v>
      </c>
      <c r="J102" s="230">
        <v>1051.0866766314496</v>
      </c>
      <c r="K102" s="226">
        <v>4.1561540516804829E-2</v>
      </c>
      <c r="L102" s="226">
        <v>2.0307027335384253E-2</v>
      </c>
      <c r="M102" s="830"/>
      <c r="N102" s="830"/>
      <c r="O102" s="830"/>
      <c r="P102" s="830"/>
      <c r="Q102" s="502"/>
      <c r="R102" s="622"/>
      <c r="S102" s="136"/>
      <c r="T102" s="136"/>
    </row>
    <row r="103" spans="1:20" ht="12.75" customHeight="1">
      <c r="A103" s="224" t="s">
        <v>1100</v>
      </c>
      <c r="B103" s="607">
        <v>35313366580</v>
      </c>
      <c r="C103" s="836" t="s">
        <v>1472</v>
      </c>
      <c r="D103" s="597" t="s">
        <v>234</v>
      </c>
      <c r="E103" s="237" t="s">
        <v>207</v>
      </c>
      <c r="F103" s="237" t="s">
        <v>1154</v>
      </c>
      <c r="G103" s="227">
        <v>111401582.9919</v>
      </c>
      <c r="H103" s="228">
        <v>1115.5752</v>
      </c>
      <c r="I103" s="229">
        <v>109999357.5358</v>
      </c>
      <c r="J103" s="230">
        <v>1113.3896999999999</v>
      </c>
      <c r="K103" s="226">
        <v>1.274757859966269E-2</v>
      </c>
      <c r="L103" s="226">
        <v>1.9629245716932253E-3</v>
      </c>
      <c r="M103" s="830"/>
      <c r="N103" s="830"/>
      <c r="O103" s="830"/>
      <c r="P103" s="830"/>
      <c r="Q103" s="502"/>
      <c r="R103" s="622"/>
      <c r="S103" s="136"/>
      <c r="T103" s="136"/>
    </row>
    <row r="104" spans="1:20" ht="12.75" customHeight="1">
      <c r="A104" s="224"/>
      <c r="B104" s="607"/>
      <c r="C104" s="836"/>
      <c r="D104" s="597"/>
      <c r="E104" s="237"/>
      <c r="F104" s="237" t="s">
        <v>1155</v>
      </c>
      <c r="G104" s="227">
        <v>180137633.609</v>
      </c>
      <c r="H104" s="228">
        <v>1115.5752</v>
      </c>
      <c r="I104" s="229">
        <v>169979047.16370001</v>
      </c>
      <c r="J104" s="230">
        <v>1113.3896999999999</v>
      </c>
      <c r="K104" s="226">
        <v>5.9763756855965022E-2</v>
      </c>
      <c r="L104" s="226">
        <v>1.9629245716932253E-3</v>
      </c>
      <c r="M104" s="830"/>
      <c r="N104" s="830"/>
      <c r="O104" s="830"/>
      <c r="P104" s="830"/>
      <c r="Q104" s="502"/>
      <c r="R104" s="622"/>
      <c r="S104" s="136"/>
      <c r="T104" s="136"/>
    </row>
    <row r="105" spans="1:20" ht="12.75" customHeight="1">
      <c r="A105" s="224" t="s">
        <v>1101</v>
      </c>
      <c r="B105" s="607">
        <v>58320210450</v>
      </c>
      <c r="C105" s="836" t="s">
        <v>957</v>
      </c>
      <c r="D105" s="597" t="s">
        <v>234</v>
      </c>
      <c r="E105" s="237" t="s">
        <v>555</v>
      </c>
      <c r="F105" s="237"/>
      <c r="G105" s="227">
        <v>14361148.838199999</v>
      </c>
      <c r="H105" s="228">
        <v>813.26755723024428</v>
      </c>
      <c r="I105" s="229">
        <v>13950648.5921</v>
      </c>
      <c r="J105" s="230">
        <v>798.79169404166487</v>
      </c>
      <c r="K105" s="226">
        <v>2.9425172843394298E-2</v>
      </c>
      <c r="L105" s="226">
        <v>1.8122200439185221E-2</v>
      </c>
      <c r="M105" s="830"/>
      <c r="N105" s="830"/>
      <c r="O105" s="830"/>
      <c r="P105" s="830"/>
      <c r="Q105" s="502"/>
      <c r="R105" s="622"/>
      <c r="S105" s="136"/>
      <c r="T105" s="136"/>
    </row>
    <row r="106" spans="1:20" ht="12.75" customHeight="1">
      <c r="A106" s="224" t="s">
        <v>1102</v>
      </c>
      <c r="B106" s="607">
        <v>31982273976</v>
      </c>
      <c r="C106" s="836" t="s">
        <v>958</v>
      </c>
      <c r="D106" s="597" t="s">
        <v>234</v>
      </c>
      <c r="E106" s="237" t="s">
        <v>555</v>
      </c>
      <c r="F106" s="237"/>
      <c r="G106" s="227">
        <v>8038156.9237000002</v>
      </c>
      <c r="H106" s="228">
        <v>819.84210521591854</v>
      </c>
      <c r="I106" s="229">
        <v>7761227.3905999996</v>
      </c>
      <c r="J106" s="230">
        <v>801.58537918468426</v>
      </c>
      <c r="K106" s="226">
        <v>3.5681151854332072E-2</v>
      </c>
      <c r="L106" s="226">
        <v>2.2775772245002379E-2</v>
      </c>
      <c r="M106" s="830"/>
      <c r="N106" s="830"/>
      <c r="O106" s="830"/>
      <c r="P106" s="830"/>
      <c r="Q106" s="502"/>
      <c r="R106" s="622"/>
      <c r="S106" s="136"/>
      <c r="T106" s="136"/>
    </row>
    <row r="107" spans="1:20" ht="12.75" customHeight="1">
      <c r="A107" s="224" t="s">
        <v>1103</v>
      </c>
      <c r="B107" s="607" t="s">
        <v>1017</v>
      </c>
      <c r="C107" s="836" t="s">
        <v>959</v>
      </c>
      <c r="D107" s="597" t="s">
        <v>234</v>
      </c>
      <c r="E107" s="237" t="s">
        <v>555</v>
      </c>
      <c r="F107" s="237"/>
      <c r="G107" s="227">
        <v>7468591.4721999997</v>
      </c>
      <c r="H107" s="228">
        <v>825.70828559509539</v>
      </c>
      <c r="I107" s="229">
        <v>7247818.4847999997</v>
      </c>
      <c r="J107" s="230">
        <v>808.12035960829439</v>
      </c>
      <c r="K107" s="226">
        <v>3.0460612094936002E-2</v>
      </c>
      <c r="L107" s="226">
        <v>2.1763993169688245E-2</v>
      </c>
      <c r="M107" s="830"/>
      <c r="N107" s="830"/>
      <c r="O107" s="830"/>
      <c r="P107" s="830"/>
      <c r="Q107" s="502"/>
      <c r="R107" s="622"/>
      <c r="S107" s="136"/>
      <c r="T107" s="136"/>
    </row>
    <row r="108" spans="1:20" ht="12.75" customHeight="1">
      <c r="A108" s="224" t="s">
        <v>1104</v>
      </c>
      <c r="B108" s="607">
        <v>40820433166</v>
      </c>
      <c r="C108" s="836" t="s">
        <v>960</v>
      </c>
      <c r="D108" s="597" t="s">
        <v>234</v>
      </c>
      <c r="E108" s="237" t="s">
        <v>555</v>
      </c>
      <c r="F108" s="237"/>
      <c r="G108" s="227">
        <v>6695529.2441999996</v>
      </c>
      <c r="H108" s="228">
        <v>828.65641442486299</v>
      </c>
      <c r="I108" s="229">
        <v>6511952.0551000005</v>
      </c>
      <c r="J108" s="230">
        <v>811.47014202165394</v>
      </c>
      <c r="K108" s="226">
        <v>2.8190807847890298E-2</v>
      </c>
      <c r="L108" s="226">
        <v>2.1179180247337337E-2</v>
      </c>
      <c r="M108" s="830"/>
      <c r="N108" s="830"/>
      <c r="O108" s="830"/>
      <c r="P108" s="830"/>
      <c r="Q108" s="502"/>
      <c r="R108" s="622"/>
      <c r="S108" s="136"/>
      <c r="T108" s="136"/>
    </row>
    <row r="109" spans="1:20" ht="12.75" customHeight="1">
      <c r="A109" s="224" t="s">
        <v>1105</v>
      </c>
      <c r="B109" s="607">
        <v>84643903663</v>
      </c>
      <c r="C109" s="836" t="s">
        <v>961</v>
      </c>
      <c r="D109" s="597" t="s">
        <v>234</v>
      </c>
      <c r="E109" s="237" t="s">
        <v>206</v>
      </c>
      <c r="F109" s="237"/>
      <c r="G109" s="227">
        <v>370026888.47009999</v>
      </c>
      <c r="H109" s="228">
        <v>1255.9559935268087</v>
      </c>
      <c r="I109" s="229">
        <v>360873583.0679</v>
      </c>
      <c r="J109" s="230">
        <v>1234.405575780997</v>
      </c>
      <c r="K109" s="226">
        <v>2.5364298833915333E-2</v>
      </c>
      <c r="L109" s="226">
        <v>1.7458133832696676E-2</v>
      </c>
      <c r="M109" s="830"/>
      <c r="N109" s="830"/>
      <c r="O109" s="830"/>
      <c r="P109" s="830"/>
      <c r="Q109" s="502"/>
      <c r="R109" s="622"/>
      <c r="S109" s="136"/>
      <c r="T109" s="136"/>
    </row>
    <row r="110" spans="1:20" ht="12.75" customHeight="1">
      <c r="A110" s="224" t="s">
        <v>1106</v>
      </c>
      <c r="B110" s="607">
        <v>56062339448</v>
      </c>
      <c r="C110" s="836" t="s">
        <v>962</v>
      </c>
      <c r="D110" s="597" t="s">
        <v>234</v>
      </c>
      <c r="E110" s="237" t="s">
        <v>207</v>
      </c>
      <c r="F110" s="237"/>
      <c r="G110" s="227">
        <v>1903976549.6992998</v>
      </c>
      <c r="H110" s="228">
        <v>175.97471175750854</v>
      </c>
      <c r="I110" s="229">
        <v>1781026707.3147001</v>
      </c>
      <c r="J110" s="230">
        <v>175.97104436983952</v>
      </c>
      <c r="K110" s="226">
        <v>6.903312672384021E-2</v>
      </c>
      <c r="L110" s="226">
        <v>2.0840858688808694E-5</v>
      </c>
      <c r="M110" s="830"/>
      <c r="N110" s="830"/>
      <c r="O110" s="830"/>
      <c r="P110" s="830"/>
      <c r="Q110" s="502"/>
      <c r="R110" s="622"/>
      <c r="S110" s="136"/>
      <c r="T110" s="136"/>
    </row>
    <row r="111" spans="1:20" ht="12.75" customHeight="1">
      <c r="A111" s="224" t="s">
        <v>963</v>
      </c>
      <c r="B111" s="607">
        <v>53751385334</v>
      </c>
      <c r="C111" s="836" t="s">
        <v>964</v>
      </c>
      <c r="D111" s="597" t="s">
        <v>234</v>
      </c>
      <c r="E111" s="237" t="s">
        <v>555</v>
      </c>
      <c r="F111" s="237"/>
      <c r="G111" s="227">
        <v>52771519.085500002</v>
      </c>
      <c r="H111" s="228">
        <v>807.58292269362528</v>
      </c>
      <c r="I111" s="229">
        <v>52391291.788099997</v>
      </c>
      <c r="J111" s="230">
        <v>801.76415762027784</v>
      </c>
      <c r="K111" s="226">
        <v>7.2574522296158239E-3</v>
      </c>
      <c r="L111" s="226">
        <v>7.257452229616046E-3</v>
      </c>
      <c r="M111" s="830"/>
      <c r="N111" s="830"/>
      <c r="O111" s="830"/>
      <c r="P111" s="830"/>
      <c r="Q111" s="502"/>
      <c r="R111" s="622"/>
      <c r="S111" s="136"/>
      <c r="T111" s="136"/>
    </row>
    <row r="112" spans="1:20" ht="12.75" customHeight="1">
      <c r="A112" s="223" t="s">
        <v>1107</v>
      </c>
      <c r="B112" s="607">
        <v>88183360964</v>
      </c>
      <c r="C112" s="836" t="s">
        <v>965</v>
      </c>
      <c r="D112" s="597" t="s">
        <v>234</v>
      </c>
      <c r="E112" s="237" t="s">
        <v>205</v>
      </c>
      <c r="F112" s="237"/>
      <c r="G112" s="227">
        <v>114783325.02689999</v>
      </c>
      <c r="H112" s="228">
        <v>1292.1954481796433</v>
      </c>
      <c r="I112" s="229">
        <v>110026343.02850001</v>
      </c>
      <c r="J112" s="230">
        <v>1249.1533041222924</v>
      </c>
      <c r="K112" s="226">
        <v>4.3234936902045273E-2</v>
      </c>
      <c r="L112" s="226">
        <v>3.445705496299678E-2</v>
      </c>
      <c r="M112" s="830"/>
      <c r="N112" s="830"/>
      <c r="O112" s="830"/>
      <c r="P112" s="830"/>
      <c r="Q112" s="502"/>
      <c r="R112" s="622"/>
      <c r="S112" s="136"/>
      <c r="T112" s="136"/>
    </row>
    <row r="113" spans="1:17" ht="18.75" customHeight="1">
      <c r="A113" s="399" t="s">
        <v>467</v>
      </c>
      <c r="B113" s="400"/>
      <c r="C113" s="400"/>
      <c r="D113" s="400"/>
      <c r="E113" s="401"/>
      <c r="F113" s="401"/>
      <c r="G113" s="402">
        <f>SUM(G10:G112)</f>
        <v>18940877113.439999</v>
      </c>
      <c r="H113" s="402"/>
      <c r="I113" s="402">
        <f>SUM(I10:I112)</f>
        <v>18578204271.618809</v>
      </c>
      <c r="J113" s="403"/>
      <c r="K113" s="404">
        <v>1.9521415338038306E-2</v>
      </c>
      <c r="L113" s="404"/>
      <c r="M113" s="830"/>
      <c r="N113" s="830"/>
      <c r="O113" s="830"/>
      <c r="P113" s="830"/>
      <c r="Q113" s="502"/>
    </row>
    <row r="114" spans="1:17" ht="12.75" customHeight="1">
      <c r="A114" s="36" t="s">
        <v>468</v>
      </c>
      <c r="N114" s="502"/>
      <c r="O114" s="502"/>
      <c r="P114" s="502"/>
      <c r="Q114" s="502"/>
    </row>
    <row r="115" spans="1:17" s="801" customFormat="1" ht="12.75" customHeight="1">
      <c r="A115" s="36"/>
      <c r="F115" s="660" t="s">
        <v>1156</v>
      </c>
      <c r="N115" s="502"/>
      <c r="O115" s="502"/>
      <c r="P115" s="502"/>
      <c r="Q115" s="502"/>
    </row>
    <row r="116" spans="1:17" ht="12.75" customHeight="1">
      <c r="A116" s="77" t="s">
        <v>562</v>
      </c>
      <c r="C116" s="659"/>
      <c r="F116" s="660" t="s">
        <v>1157</v>
      </c>
      <c r="N116" s="502"/>
      <c r="O116" s="502"/>
      <c r="P116" s="502"/>
      <c r="Q116" s="502"/>
    </row>
    <row r="117" spans="1:17" ht="12.75" customHeight="1">
      <c r="A117" s="78" t="s">
        <v>1374</v>
      </c>
      <c r="F117" s="660"/>
      <c r="N117" s="502"/>
      <c r="O117" s="502"/>
      <c r="P117" s="502"/>
      <c r="Q117" s="502"/>
    </row>
    <row r="118" spans="1:17" ht="12.75" customHeight="1">
      <c r="A118" s="51" t="s">
        <v>586</v>
      </c>
      <c r="N118" s="502"/>
      <c r="O118" s="502"/>
      <c r="P118" s="502"/>
      <c r="Q118" s="502"/>
    </row>
    <row r="119" spans="1:17" ht="12.75" customHeight="1">
      <c r="A119" s="481" t="s">
        <v>589</v>
      </c>
    </row>
    <row r="120" spans="1:17" ht="12.75" customHeight="1">
      <c r="A120" s="481" t="s">
        <v>1028</v>
      </c>
    </row>
    <row r="121" spans="1:17" ht="12.75" customHeight="1">
      <c r="A121" s="51" t="s">
        <v>1275</v>
      </c>
    </row>
    <row r="122" spans="1:17" ht="12.75" customHeight="1">
      <c r="A122" s="51" t="s">
        <v>1522</v>
      </c>
    </row>
    <row r="123" spans="1:17" ht="12.75" customHeight="1">
      <c r="A123" s="662" t="s">
        <v>1475</v>
      </c>
    </row>
    <row r="124" spans="1:17" ht="12.75" customHeight="1">
      <c r="B124" s="80"/>
      <c r="C124" s="80"/>
      <c r="D124" s="80"/>
      <c r="E124" s="80"/>
      <c r="F124" s="80"/>
      <c r="G124" s="80"/>
      <c r="H124" s="80"/>
      <c r="I124" s="80"/>
      <c r="J124" s="80"/>
      <c r="K124" s="80"/>
    </row>
    <row r="125" spans="1:17" ht="12.75" customHeight="1">
      <c r="A125" s="124" t="s">
        <v>1109</v>
      </c>
      <c r="B125" s="81"/>
      <c r="C125" s="81"/>
      <c r="E125" s="81"/>
      <c r="F125" s="81"/>
      <c r="G125" s="81"/>
      <c r="H125" s="81"/>
      <c r="I125" s="690"/>
      <c r="J125" s="81"/>
      <c r="K125" s="81"/>
    </row>
    <row r="126" spans="1:17" ht="12.75" customHeight="1">
      <c r="A126" t="s">
        <v>1108</v>
      </c>
    </row>
    <row r="127" spans="1:17" ht="12.75" customHeight="1"/>
    <row r="128" spans="1:17" ht="12.75" customHeight="1">
      <c r="A128" s="73" t="s">
        <v>262</v>
      </c>
      <c r="L128" s="53" t="s">
        <v>348</v>
      </c>
    </row>
    <row r="129" spans="1:12" ht="12.75" customHeight="1"/>
    <row r="130" spans="1:12" ht="12.75" customHeight="1"/>
    <row r="131" spans="1:12" ht="12.75" customHeight="1"/>
    <row r="132" spans="1:12" ht="12.75" customHeight="1"/>
    <row r="133" spans="1:12">
      <c r="A133" s="86"/>
      <c r="B133" s="86"/>
      <c r="C133" s="86"/>
      <c r="D133" s="86"/>
      <c r="E133" s="86"/>
      <c r="F133" s="86"/>
      <c r="G133" s="86"/>
      <c r="H133" s="86"/>
      <c r="I133" s="86"/>
      <c r="J133" s="86"/>
      <c r="K133" s="86"/>
      <c r="L133" s="86"/>
    </row>
    <row r="134" spans="1:12" ht="12.75" customHeight="1"/>
    <row r="135" spans="1:12" ht="12.75" customHeight="1">
      <c r="A135" s="51"/>
    </row>
    <row r="136" spans="1:12" ht="12.75" customHeight="1">
      <c r="A136" s="86"/>
    </row>
    <row r="137" spans="1:12" ht="12.75" customHeight="1">
      <c r="A137" s="51"/>
    </row>
    <row r="138" spans="1:12" ht="12.75" customHeight="1">
      <c r="A138" s="51"/>
    </row>
    <row r="139" spans="1:12" ht="12.75" customHeight="1">
      <c r="A139" s="86"/>
    </row>
    <row r="140" spans="1:12" ht="12.75" customHeight="1"/>
    <row r="141" spans="1:12" ht="12.75" customHeight="1">
      <c r="A141" s="51"/>
    </row>
    <row r="142" spans="1:12" ht="12.75" customHeight="1">
      <c r="A142" s="86"/>
    </row>
    <row r="143" spans="1:12" ht="12.75" customHeight="1">
      <c r="A143" s="92"/>
    </row>
    <row r="144" spans="1:12" ht="12.75" customHeight="1">
      <c r="A144" s="51"/>
    </row>
    <row r="145" spans="1:1" ht="12.75" customHeight="1">
      <c r="A145" s="86"/>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5" t="s">
        <v>729</v>
      </c>
      <c r="O1" s="305" t="str">
        <f>Naslovnica!A20</f>
        <v>Srpanj 2018.</v>
      </c>
    </row>
    <row r="2" spans="1:15" ht="12.75" customHeight="1">
      <c r="A2" s="115" t="s">
        <v>730</v>
      </c>
      <c r="O2" s="109" t="str">
        <f>Naslovnica!A24</f>
        <v>July 2018</v>
      </c>
    </row>
    <row r="3" spans="1:15" ht="12.75" customHeight="1">
      <c r="A3" s="18"/>
      <c r="M3" s="19"/>
    </row>
    <row r="4" spans="1:15" ht="12.75" customHeight="1">
      <c r="A4" s="103"/>
      <c r="B4" s="103"/>
      <c r="C4" s="103"/>
      <c r="D4" s="103"/>
      <c r="E4" s="103"/>
      <c r="F4" s="103"/>
      <c r="G4" s="103"/>
      <c r="H4" s="103"/>
      <c r="I4" s="103"/>
      <c r="J4" s="103"/>
      <c r="K4" s="103"/>
      <c r="L4" s="103"/>
      <c r="M4" s="21"/>
      <c r="O4" s="21" t="s">
        <v>382</v>
      </c>
    </row>
    <row r="5" spans="1:15" ht="25.5" customHeight="1">
      <c r="A5" s="967" t="s">
        <v>471</v>
      </c>
      <c r="B5" s="968" t="s">
        <v>570</v>
      </c>
      <c r="C5" s="969"/>
      <c r="D5" s="895" t="s">
        <v>569</v>
      </c>
      <c r="E5" s="938"/>
      <c r="F5" s="895" t="s">
        <v>1380</v>
      </c>
      <c r="G5" s="938"/>
      <c r="H5" s="895" t="s">
        <v>1236</v>
      </c>
      <c r="I5" s="938"/>
      <c r="J5" s="895" t="s">
        <v>571</v>
      </c>
      <c r="K5" s="938"/>
      <c r="L5" s="895" t="s">
        <v>820</v>
      </c>
      <c r="M5" s="938"/>
      <c r="N5" s="895" t="s">
        <v>572</v>
      </c>
      <c r="O5" s="938"/>
    </row>
    <row r="6" spans="1:15" ht="12.75" customHeight="1">
      <c r="A6" s="967"/>
      <c r="B6" s="357" t="s">
        <v>125</v>
      </c>
      <c r="C6" s="357" t="s">
        <v>126</v>
      </c>
      <c r="D6" s="357" t="s">
        <v>125</v>
      </c>
      <c r="E6" s="357" t="s">
        <v>126</v>
      </c>
      <c r="F6" s="357" t="s">
        <v>125</v>
      </c>
      <c r="G6" s="357" t="s">
        <v>126</v>
      </c>
      <c r="H6" s="357" t="s">
        <v>125</v>
      </c>
      <c r="I6" s="357" t="s">
        <v>126</v>
      </c>
      <c r="J6" s="357" t="s">
        <v>125</v>
      </c>
      <c r="K6" s="357" t="s">
        <v>126</v>
      </c>
      <c r="L6" s="357" t="s">
        <v>125</v>
      </c>
      <c r="M6" s="357" t="s">
        <v>126</v>
      </c>
      <c r="N6" s="357" t="s">
        <v>125</v>
      </c>
      <c r="O6" s="357" t="s">
        <v>126</v>
      </c>
    </row>
    <row r="7" spans="1:15" ht="12.75" customHeight="1">
      <c r="A7" s="967"/>
      <c r="B7" s="406" t="s">
        <v>117</v>
      </c>
      <c r="C7" s="406" t="s">
        <v>118</v>
      </c>
      <c r="D7" s="406" t="s">
        <v>117</v>
      </c>
      <c r="E7" s="406" t="s">
        <v>118</v>
      </c>
      <c r="F7" s="406" t="s">
        <v>117</v>
      </c>
      <c r="G7" s="406" t="s">
        <v>118</v>
      </c>
      <c r="H7" s="406" t="s">
        <v>117</v>
      </c>
      <c r="I7" s="406" t="s">
        <v>118</v>
      </c>
      <c r="J7" s="406" t="s">
        <v>117</v>
      </c>
      <c r="K7" s="406" t="s">
        <v>118</v>
      </c>
      <c r="L7" s="406" t="s">
        <v>117</v>
      </c>
      <c r="M7" s="406" t="s">
        <v>118</v>
      </c>
      <c r="N7" s="406" t="s">
        <v>117</v>
      </c>
      <c r="O7" s="406" t="s">
        <v>118</v>
      </c>
    </row>
    <row r="8" spans="1:15" ht="18">
      <c r="A8" s="181" t="s">
        <v>472</v>
      </c>
      <c r="B8" s="239">
        <v>195575.62538999997</v>
      </c>
      <c r="C8" s="240">
        <v>0.10715046597132144</v>
      </c>
      <c r="D8" s="239">
        <v>57513.230479999998</v>
      </c>
      <c r="E8" s="240">
        <v>6.5444017360696313E-2</v>
      </c>
      <c r="F8" s="239">
        <v>622.01697000000001</v>
      </c>
      <c r="G8" s="240">
        <v>3.3082178126326162E-2</v>
      </c>
      <c r="H8" s="239">
        <v>1308720.4022300001</v>
      </c>
      <c r="I8" s="240">
        <v>0.1846466993087337</v>
      </c>
      <c r="J8" s="239">
        <v>1655768.2285</v>
      </c>
      <c r="K8" s="240">
        <v>0.20181909032797804</v>
      </c>
      <c r="L8" s="239">
        <v>57480.074860000001</v>
      </c>
      <c r="M8" s="240">
        <v>6.2067057886251643E-2</v>
      </c>
      <c r="N8" s="239">
        <v>3275679.5784299998</v>
      </c>
      <c r="O8" s="240">
        <v>0.17294233835094255</v>
      </c>
    </row>
    <row r="9" spans="1:15" ht="18">
      <c r="A9" s="181" t="s">
        <v>473</v>
      </c>
      <c r="B9" s="239">
        <v>8608.9476599999998</v>
      </c>
      <c r="C9" s="240">
        <v>4.7166038786901074E-3</v>
      </c>
      <c r="D9" s="239">
        <v>2551.4843100000003</v>
      </c>
      <c r="E9" s="240">
        <v>2.9033212373151375E-3</v>
      </c>
      <c r="F9" s="239">
        <v>0</v>
      </c>
      <c r="G9" s="240">
        <v>0</v>
      </c>
      <c r="H9" s="239">
        <v>37944.014009999999</v>
      </c>
      <c r="I9" s="240">
        <v>5.353501736148179E-3</v>
      </c>
      <c r="J9" s="239">
        <v>7382.8233399999999</v>
      </c>
      <c r="K9" s="240">
        <v>8.998811940489921E-4</v>
      </c>
      <c r="L9" s="239">
        <v>5953.0218399999994</v>
      </c>
      <c r="M9" s="240">
        <v>6.4280805486306601E-3</v>
      </c>
      <c r="N9" s="239">
        <v>62440.291160000001</v>
      </c>
      <c r="O9" s="240">
        <v>3.2965892120925128E-3</v>
      </c>
    </row>
    <row r="10" spans="1:15" ht="18">
      <c r="A10" s="181" t="s">
        <v>474</v>
      </c>
      <c r="B10" s="239">
        <v>1626289.4928299999</v>
      </c>
      <c r="C10" s="240">
        <v>0.8909989504750857</v>
      </c>
      <c r="D10" s="239">
        <v>834507.53787000012</v>
      </c>
      <c r="E10" s="240">
        <v>0.94958195427724879</v>
      </c>
      <c r="F10" s="239">
        <v>18213.53455</v>
      </c>
      <c r="G10" s="240">
        <v>0.96869285462275379</v>
      </c>
      <c r="H10" s="239">
        <v>5896349.7326100003</v>
      </c>
      <c r="I10" s="240">
        <v>0.83191300008864</v>
      </c>
      <c r="J10" s="239">
        <v>7016057.2912400002</v>
      </c>
      <c r="K10" s="240">
        <v>0.8551766339240604</v>
      </c>
      <c r="L10" s="239">
        <v>879816.71921000001</v>
      </c>
      <c r="M10" s="240">
        <v>0.95002721157727932</v>
      </c>
      <c r="N10" s="239">
        <v>16271234.30831</v>
      </c>
      <c r="O10" s="240">
        <v>0.85905389759883888</v>
      </c>
    </row>
    <row r="11" spans="1:15" ht="21.75" customHeight="1">
      <c r="A11" s="181" t="s">
        <v>475</v>
      </c>
      <c r="B11" s="241">
        <v>557813.18694999989</v>
      </c>
      <c r="C11" s="242">
        <v>0.30561038875602359</v>
      </c>
      <c r="D11" s="241">
        <v>430071.75790000003</v>
      </c>
      <c r="E11" s="242">
        <v>0.48937650268385319</v>
      </c>
      <c r="F11" s="241">
        <v>0</v>
      </c>
      <c r="G11" s="242">
        <v>0</v>
      </c>
      <c r="H11" s="241">
        <v>5769899.4387100004</v>
      </c>
      <c r="I11" s="242">
        <v>0.81407219210897586</v>
      </c>
      <c r="J11" s="241">
        <v>6053397.0027000001</v>
      </c>
      <c r="K11" s="242">
        <v>0.73783942429296523</v>
      </c>
      <c r="L11" s="241">
        <v>544411.19472000003</v>
      </c>
      <c r="M11" s="242">
        <v>0.58785589996028154</v>
      </c>
      <c r="N11" s="241">
        <v>13355592.580979999</v>
      </c>
      <c r="O11" s="242">
        <v>0.70512006919926506</v>
      </c>
    </row>
    <row r="12" spans="1:15" ht="18" customHeight="1">
      <c r="A12" s="182" t="s">
        <v>400</v>
      </c>
      <c r="B12" s="241">
        <v>518474.94779000001</v>
      </c>
      <c r="C12" s="242">
        <v>0.28405805753847096</v>
      </c>
      <c r="D12" s="241">
        <v>80158.773360000007</v>
      </c>
      <c r="E12" s="242">
        <v>9.1212267361823945E-2</v>
      </c>
      <c r="F12" s="241">
        <v>0</v>
      </c>
      <c r="G12" s="242">
        <v>0</v>
      </c>
      <c r="H12" s="241">
        <v>0</v>
      </c>
      <c r="I12" s="242">
        <v>0</v>
      </c>
      <c r="J12" s="241">
        <v>0</v>
      </c>
      <c r="K12" s="242">
        <v>0</v>
      </c>
      <c r="L12" s="241">
        <v>5623.0757599999997</v>
      </c>
      <c r="M12" s="242">
        <v>6.0718043521124669E-3</v>
      </c>
      <c r="N12" s="241">
        <v>604256.79691000003</v>
      </c>
      <c r="O12" s="242">
        <v>3.1902260559975942E-2</v>
      </c>
    </row>
    <row r="13" spans="1:15" ht="18" customHeight="1">
      <c r="A13" s="182" t="s">
        <v>476</v>
      </c>
      <c r="B13" s="241">
        <v>23117.613300000001</v>
      </c>
      <c r="C13" s="242">
        <v>1.2665499764095211E-2</v>
      </c>
      <c r="D13" s="241">
        <v>311909.71052999998</v>
      </c>
      <c r="E13" s="242">
        <v>0.35492049986643492</v>
      </c>
      <c r="F13" s="241">
        <v>0</v>
      </c>
      <c r="G13" s="242">
        <v>0</v>
      </c>
      <c r="H13" s="241">
        <v>1236835.8868699998</v>
      </c>
      <c r="I13" s="242">
        <v>0.17450454941176943</v>
      </c>
      <c r="J13" s="241">
        <v>5195224.3079399997</v>
      </c>
      <c r="K13" s="242">
        <v>0.63323804976503695</v>
      </c>
      <c r="L13" s="241">
        <v>442176.86560000002</v>
      </c>
      <c r="M13" s="242">
        <v>0.47746314144512431</v>
      </c>
      <c r="N13" s="241">
        <v>7209264.3842399996</v>
      </c>
      <c r="O13" s="242">
        <v>0.38061935257971902</v>
      </c>
    </row>
    <row r="14" spans="1:15" ht="18" customHeight="1">
      <c r="A14" s="182" t="s">
        <v>477</v>
      </c>
      <c r="B14" s="241">
        <v>0</v>
      </c>
      <c r="C14" s="242">
        <v>0</v>
      </c>
      <c r="D14" s="241">
        <v>0</v>
      </c>
      <c r="E14" s="242">
        <v>0</v>
      </c>
      <c r="F14" s="241">
        <v>0</v>
      </c>
      <c r="G14" s="242">
        <v>0</v>
      </c>
      <c r="H14" s="241">
        <v>0</v>
      </c>
      <c r="I14" s="242">
        <v>0</v>
      </c>
      <c r="J14" s="241">
        <v>0</v>
      </c>
      <c r="K14" s="242">
        <v>0</v>
      </c>
      <c r="L14" s="241">
        <v>0</v>
      </c>
      <c r="M14" s="242">
        <v>0</v>
      </c>
      <c r="N14" s="241">
        <v>0</v>
      </c>
      <c r="O14" s="242">
        <v>0</v>
      </c>
    </row>
    <row r="15" spans="1:15" ht="19.5">
      <c r="A15" s="182" t="s">
        <v>478</v>
      </c>
      <c r="B15" s="241">
        <v>3369.0889900000002</v>
      </c>
      <c r="C15" s="242">
        <v>1.8458305039673268E-3</v>
      </c>
      <c r="D15" s="241">
        <v>13122.876890000001</v>
      </c>
      <c r="E15" s="242">
        <v>1.4932455990454053E-2</v>
      </c>
      <c r="F15" s="241">
        <v>0</v>
      </c>
      <c r="G15" s="242">
        <v>0</v>
      </c>
      <c r="H15" s="241">
        <v>109964.52623999999</v>
      </c>
      <c r="I15" s="242">
        <v>1.551483936268323E-2</v>
      </c>
      <c r="J15" s="241">
        <v>57920.670359999996</v>
      </c>
      <c r="K15" s="242">
        <v>7.0598630907610024E-3</v>
      </c>
      <c r="L15" s="241">
        <v>2696.7191400000002</v>
      </c>
      <c r="M15" s="242">
        <v>2.9119207546791067E-3</v>
      </c>
      <c r="N15" s="241">
        <v>187073.88162</v>
      </c>
      <c r="O15" s="242">
        <v>9.8767274872643904E-3</v>
      </c>
    </row>
    <row r="16" spans="1:15" ht="19.5">
      <c r="A16" s="480" t="s">
        <v>551</v>
      </c>
      <c r="B16" s="241">
        <v>0</v>
      </c>
      <c r="C16" s="242">
        <v>0</v>
      </c>
      <c r="D16" s="241">
        <v>0</v>
      </c>
      <c r="E16" s="242">
        <v>0</v>
      </c>
      <c r="F16" s="241">
        <v>0</v>
      </c>
      <c r="G16" s="242">
        <v>0</v>
      </c>
      <c r="H16" s="241">
        <v>0</v>
      </c>
      <c r="I16" s="242">
        <v>0</v>
      </c>
      <c r="J16" s="241">
        <v>0</v>
      </c>
      <c r="K16" s="242">
        <v>0</v>
      </c>
      <c r="L16" s="241">
        <v>0</v>
      </c>
      <c r="M16" s="242">
        <v>0</v>
      </c>
      <c r="N16" s="241">
        <v>0</v>
      </c>
      <c r="O16" s="242">
        <v>0</v>
      </c>
    </row>
    <row r="17" spans="1:15" ht="18" customHeight="1">
      <c r="A17" s="480" t="s">
        <v>552</v>
      </c>
      <c r="B17" s="241">
        <v>7291.7898399999995</v>
      </c>
      <c r="C17" s="242">
        <v>3.9949696060687994E-3</v>
      </c>
      <c r="D17" s="241">
        <v>1343.0986599999999</v>
      </c>
      <c r="E17" s="242">
        <v>1.5283052488719801E-3</v>
      </c>
      <c r="F17" s="241">
        <v>0</v>
      </c>
      <c r="G17" s="242">
        <v>0</v>
      </c>
      <c r="H17" s="241">
        <v>40050.555189999999</v>
      </c>
      <c r="I17" s="242">
        <v>5.6507125652772612E-3</v>
      </c>
      <c r="J17" s="241">
        <v>20448.099120000003</v>
      </c>
      <c r="K17" s="242">
        <v>2.4923879395084845E-3</v>
      </c>
      <c r="L17" s="241">
        <v>32278.130399999998</v>
      </c>
      <c r="M17" s="242">
        <v>3.4853966228755515E-2</v>
      </c>
      <c r="N17" s="241">
        <v>101411.67320999999</v>
      </c>
      <c r="O17" s="242">
        <v>5.3541170560476485E-3</v>
      </c>
    </row>
    <row r="18" spans="1:15" ht="18" customHeight="1">
      <c r="A18" s="165" t="s">
        <v>561</v>
      </c>
      <c r="B18" s="241">
        <v>0</v>
      </c>
      <c r="C18" s="242">
        <v>0</v>
      </c>
      <c r="D18" s="241">
        <v>0</v>
      </c>
      <c r="E18" s="242">
        <v>0</v>
      </c>
      <c r="F18" s="241">
        <v>0</v>
      </c>
      <c r="G18" s="242">
        <v>0</v>
      </c>
      <c r="H18" s="241">
        <v>1634367.5538399999</v>
      </c>
      <c r="I18" s="242">
        <v>0.2305920911446209</v>
      </c>
      <c r="J18" s="241">
        <v>505072.83707000001</v>
      </c>
      <c r="K18" s="242">
        <v>6.156256580619518E-2</v>
      </c>
      <c r="L18" s="241">
        <v>0</v>
      </c>
      <c r="M18" s="242">
        <v>0</v>
      </c>
      <c r="N18" s="241">
        <v>2139440.3909100001</v>
      </c>
      <c r="O18" s="242">
        <v>0.11295360706304711</v>
      </c>
    </row>
    <row r="19" spans="1:15" ht="18" customHeight="1">
      <c r="A19" s="181" t="s">
        <v>496</v>
      </c>
      <c r="B19" s="241">
        <v>5559.7470300000004</v>
      </c>
      <c r="C19" s="242">
        <v>3.0460313434213407E-3</v>
      </c>
      <c r="D19" s="241">
        <v>23537.298460000002</v>
      </c>
      <c r="E19" s="242">
        <v>2.6782974216268209E-2</v>
      </c>
      <c r="F19" s="241">
        <v>0</v>
      </c>
      <c r="G19" s="242">
        <v>0</v>
      </c>
      <c r="H19" s="241">
        <v>2748680.9165700004</v>
      </c>
      <c r="I19" s="242">
        <v>0.38780999962462498</v>
      </c>
      <c r="J19" s="241">
        <v>274731.08820999996</v>
      </c>
      <c r="K19" s="242">
        <v>3.3486557691463567E-2</v>
      </c>
      <c r="L19" s="241">
        <v>61636.40382</v>
      </c>
      <c r="M19" s="242">
        <v>6.6555067179610169E-2</v>
      </c>
      <c r="N19" s="241">
        <v>3114145.4540900006</v>
      </c>
      <c r="O19" s="242">
        <v>0.16441400445321105</v>
      </c>
    </row>
    <row r="20" spans="1:15" ht="18" customHeight="1">
      <c r="A20" s="182" t="s">
        <v>611</v>
      </c>
      <c r="B20" s="241">
        <v>1068476.3058799999</v>
      </c>
      <c r="C20" s="242">
        <v>0.58538856171906206</v>
      </c>
      <c r="D20" s="241">
        <v>404435.77997000003</v>
      </c>
      <c r="E20" s="242">
        <v>0.46020545159339549</v>
      </c>
      <c r="F20" s="241">
        <v>18213.53455</v>
      </c>
      <c r="G20" s="242">
        <v>0.96869285462275379</v>
      </c>
      <c r="H20" s="241">
        <v>126450.29389999999</v>
      </c>
      <c r="I20" s="242">
        <v>1.784080797966418E-2</v>
      </c>
      <c r="J20" s="241">
        <v>962660.2885400001</v>
      </c>
      <c r="K20" s="242">
        <v>0.11733720963109523</v>
      </c>
      <c r="L20" s="241">
        <v>335405.52449000004</v>
      </c>
      <c r="M20" s="242">
        <v>0.36217131161699784</v>
      </c>
      <c r="N20" s="241">
        <v>2915641.7273300001</v>
      </c>
      <c r="O20" s="242">
        <v>0.15393382839957367</v>
      </c>
    </row>
    <row r="21" spans="1:15" ht="18" customHeight="1">
      <c r="A21" s="182" t="s">
        <v>612</v>
      </c>
      <c r="B21" s="241">
        <v>1004923.14131</v>
      </c>
      <c r="C21" s="242">
        <v>0.55056954383762546</v>
      </c>
      <c r="D21" s="241">
        <v>207018.61974000002</v>
      </c>
      <c r="E21" s="242">
        <v>0.23556545217822986</v>
      </c>
      <c r="F21" s="241">
        <v>0</v>
      </c>
      <c r="G21" s="242">
        <v>0</v>
      </c>
      <c r="H21" s="241">
        <v>0</v>
      </c>
      <c r="I21" s="242">
        <v>0</v>
      </c>
      <c r="J21" s="241">
        <v>0</v>
      </c>
      <c r="K21" s="242">
        <v>0</v>
      </c>
      <c r="L21" s="241">
        <v>41000.321630000006</v>
      </c>
      <c r="M21" s="242">
        <v>4.4272199404093569E-2</v>
      </c>
      <c r="N21" s="241">
        <v>1252942.08268</v>
      </c>
      <c r="O21" s="242">
        <v>6.6150161640912072E-2</v>
      </c>
    </row>
    <row r="22" spans="1:15" ht="18" customHeight="1">
      <c r="A22" s="182" t="s">
        <v>613</v>
      </c>
      <c r="B22" s="241">
        <v>0</v>
      </c>
      <c r="C22" s="242">
        <v>0</v>
      </c>
      <c r="D22" s="241">
        <v>55239.66474</v>
      </c>
      <c r="E22" s="242">
        <v>6.2856938274415713E-2</v>
      </c>
      <c r="F22" s="241">
        <v>0</v>
      </c>
      <c r="G22" s="242">
        <v>0</v>
      </c>
      <c r="H22" s="241">
        <v>0</v>
      </c>
      <c r="I22" s="242">
        <v>0</v>
      </c>
      <c r="J22" s="241">
        <v>772553.54712</v>
      </c>
      <c r="K22" s="242">
        <v>9.4165385846701019E-2</v>
      </c>
      <c r="L22" s="241">
        <v>102107.53512999999</v>
      </c>
      <c r="M22" s="242">
        <v>0.11025584620361056</v>
      </c>
      <c r="N22" s="241">
        <v>929900.74699000001</v>
      </c>
      <c r="O22" s="242">
        <v>4.9094914740048484E-2</v>
      </c>
    </row>
    <row r="23" spans="1:15" ht="18" customHeight="1">
      <c r="A23" s="182" t="s">
        <v>477</v>
      </c>
      <c r="B23" s="241">
        <v>0</v>
      </c>
      <c r="C23" s="242">
        <v>0</v>
      </c>
      <c r="D23" s="241">
        <v>0</v>
      </c>
      <c r="E23" s="242">
        <v>0</v>
      </c>
      <c r="F23" s="241">
        <v>0</v>
      </c>
      <c r="G23" s="242">
        <v>0</v>
      </c>
      <c r="H23" s="241">
        <v>0</v>
      </c>
      <c r="I23" s="242">
        <v>0</v>
      </c>
      <c r="J23" s="241">
        <v>0</v>
      </c>
      <c r="K23" s="242">
        <v>0</v>
      </c>
      <c r="L23" s="241">
        <v>0</v>
      </c>
      <c r="M23" s="242">
        <v>0</v>
      </c>
      <c r="N23" s="241">
        <v>0</v>
      </c>
      <c r="O23" s="242">
        <v>0</v>
      </c>
    </row>
    <row r="24" spans="1:15" ht="19.5">
      <c r="A24" s="182" t="s">
        <v>614</v>
      </c>
      <c r="B24" s="241">
        <v>0</v>
      </c>
      <c r="C24" s="242">
        <v>0</v>
      </c>
      <c r="D24" s="241">
        <v>16273.770269999999</v>
      </c>
      <c r="E24" s="242">
        <v>1.8517841811098064E-2</v>
      </c>
      <c r="F24" s="241">
        <v>0</v>
      </c>
      <c r="G24" s="242">
        <v>0</v>
      </c>
      <c r="H24" s="241">
        <v>18847.29379</v>
      </c>
      <c r="I24" s="242">
        <v>2.6591551436774253E-3</v>
      </c>
      <c r="J24" s="241">
        <v>91612.970860000001</v>
      </c>
      <c r="K24" s="242">
        <v>1.1166566747061339E-2</v>
      </c>
      <c r="L24" s="241">
        <v>1704.4093500000001</v>
      </c>
      <c r="M24" s="242">
        <v>1.8404233822933915E-3</v>
      </c>
      <c r="N24" s="241">
        <v>128438.44427000001</v>
      </c>
      <c r="O24" s="242">
        <v>6.7810188250638417E-3</v>
      </c>
    </row>
    <row r="25" spans="1:15" ht="19.5">
      <c r="A25" s="480" t="s">
        <v>551</v>
      </c>
      <c r="B25" s="241">
        <v>0</v>
      </c>
      <c r="C25" s="242">
        <v>0</v>
      </c>
      <c r="D25" s="241">
        <v>0</v>
      </c>
      <c r="E25" s="242">
        <v>0</v>
      </c>
      <c r="F25" s="241">
        <v>0</v>
      </c>
      <c r="G25" s="242">
        <v>0</v>
      </c>
      <c r="H25" s="241">
        <v>0</v>
      </c>
      <c r="I25" s="242">
        <v>0</v>
      </c>
      <c r="J25" s="241">
        <v>0</v>
      </c>
      <c r="K25" s="242">
        <v>0</v>
      </c>
      <c r="L25" s="241">
        <v>0</v>
      </c>
      <c r="M25" s="242">
        <v>0</v>
      </c>
      <c r="N25" s="241">
        <v>0</v>
      </c>
      <c r="O25" s="242">
        <v>0</v>
      </c>
    </row>
    <row r="26" spans="1:15" ht="19.5">
      <c r="A26" s="480" t="s">
        <v>568</v>
      </c>
      <c r="B26" s="241">
        <v>63553.164570000001</v>
      </c>
      <c r="C26" s="242">
        <v>3.4819017881436709E-2</v>
      </c>
      <c r="D26" s="241">
        <v>125903.72521999999</v>
      </c>
      <c r="E26" s="242">
        <v>0.14326521932965186</v>
      </c>
      <c r="F26" s="241">
        <v>18213.53455</v>
      </c>
      <c r="G26" s="242">
        <v>0.96869285462275379</v>
      </c>
      <c r="H26" s="241">
        <v>0</v>
      </c>
      <c r="I26" s="242">
        <v>0</v>
      </c>
      <c r="J26" s="241">
        <v>43276.629179999996</v>
      </c>
      <c r="K26" s="242">
        <v>5.2749230135193583E-3</v>
      </c>
      <c r="L26" s="241">
        <v>190017.69540999999</v>
      </c>
      <c r="M26" s="242">
        <v>0.20518134900050131</v>
      </c>
      <c r="N26" s="241">
        <v>440964.74893</v>
      </c>
      <c r="O26" s="242">
        <v>2.3281115562237574E-2</v>
      </c>
    </row>
    <row r="27" spans="1:15" ht="18" customHeight="1">
      <c r="A27" s="165" t="s">
        <v>561</v>
      </c>
      <c r="B27" s="241">
        <v>0</v>
      </c>
      <c r="C27" s="242">
        <v>0</v>
      </c>
      <c r="D27" s="241">
        <v>0</v>
      </c>
      <c r="E27" s="242">
        <v>0</v>
      </c>
      <c r="F27" s="241">
        <v>0</v>
      </c>
      <c r="G27" s="242">
        <v>0</v>
      </c>
      <c r="H27" s="241">
        <v>107603.00010999999</v>
      </c>
      <c r="I27" s="242">
        <v>1.5181652835986754E-2</v>
      </c>
      <c r="J27" s="241">
        <v>55217.141380000001</v>
      </c>
      <c r="K27" s="242">
        <v>6.7303340238134991E-3</v>
      </c>
      <c r="L27" s="241">
        <v>575.56296999999995</v>
      </c>
      <c r="M27" s="242">
        <v>6.2149362649895675E-4</v>
      </c>
      <c r="N27" s="241">
        <v>163395.70446000001</v>
      </c>
      <c r="O27" s="242">
        <v>8.6266176313117057E-3</v>
      </c>
    </row>
    <row r="28" spans="1:15" ht="18" customHeight="1">
      <c r="A28" s="182" t="s">
        <v>496</v>
      </c>
      <c r="B28" s="241">
        <v>0</v>
      </c>
      <c r="C28" s="242">
        <v>0</v>
      </c>
      <c r="D28" s="241">
        <v>0</v>
      </c>
      <c r="E28" s="242">
        <v>0</v>
      </c>
      <c r="F28" s="241">
        <v>0</v>
      </c>
      <c r="G28" s="242">
        <v>0</v>
      </c>
      <c r="H28" s="241">
        <v>0</v>
      </c>
      <c r="I28" s="242">
        <v>0</v>
      </c>
      <c r="J28" s="241">
        <v>0</v>
      </c>
      <c r="K28" s="242">
        <v>0</v>
      </c>
      <c r="L28" s="241">
        <v>0</v>
      </c>
      <c r="M28" s="242">
        <v>0</v>
      </c>
      <c r="N28" s="241">
        <v>0</v>
      </c>
      <c r="O28" s="242">
        <v>0</v>
      </c>
    </row>
    <row r="29" spans="1:15" ht="18" customHeight="1">
      <c r="A29" s="182" t="s">
        <v>834</v>
      </c>
      <c r="B29" s="571">
        <v>947.83006999999998</v>
      </c>
      <c r="C29" s="572">
        <v>5.1928983205144915E-4</v>
      </c>
      <c r="D29" s="571">
        <v>1626.4802400000001</v>
      </c>
      <c r="E29" s="572">
        <v>1.8507637316670083E-3</v>
      </c>
      <c r="F29" s="571">
        <v>0</v>
      </c>
      <c r="G29" s="572">
        <v>0</v>
      </c>
      <c r="H29" s="571">
        <v>211.203</v>
      </c>
      <c r="I29" s="572">
        <v>2.9798524396541668E-5</v>
      </c>
      <c r="J29" s="571">
        <v>3190.1192000000001</v>
      </c>
      <c r="K29" s="572">
        <v>3.8883881445477139E-4</v>
      </c>
      <c r="L29" s="571">
        <v>10046.20498</v>
      </c>
      <c r="M29" s="572">
        <v>1.0847904905300075E-2</v>
      </c>
      <c r="N29" s="571">
        <v>16021.83749</v>
      </c>
      <c r="O29" s="572">
        <v>8.4588677673029251E-4</v>
      </c>
    </row>
    <row r="30" spans="1:15" ht="18" customHeight="1">
      <c r="A30" s="181" t="s">
        <v>615</v>
      </c>
      <c r="B30" s="239">
        <v>1831421.8959499998</v>
      </c>
      <c r="C30" s="240">
        <v>1.0033853101571486</v>
      </c>
      <c r="D30" s="239">
        <v>896198.73290000006</v>
      </c>
      <c r="E30" s="240">
        <v>1.0197800566069271</v>
      </c>
      <c r="F30" s="239">
        <v>18835.551520000001</v>
      </c>
      <c r="G30" s="240">
        <v>1.00177503274908</v>
      </c>
      <c r="H30" s="239">
        <v>7243225.3518500002</v>
      </c>
      <c r="I30" s="240">
        <v>1.0219429996579183</v>
      </c>
      <c r="J30" s="239">
        <v>8682398.4622799996</v>
      </c>
      <c r="K30" s="240">
        <v>1.0582844442605421</v>
      </c>
      <c r="L30" s="239">
        <v>953296.02089000004</v>
      </c>
      <c r="M30" s="240">
        <v>1.0293702549174617</v>
      </c>
      <c r="N30" s="239">
        <v>19625376.015390001</v>
      </c>
      <c r="O30" s="240">
        <v>1.0361387119386043</v>
      </c>
    </row>
    <row r="31" spans="1:15" ht="18" customHeight="1">
      <c r="A31" s="182" t="s">
        <v>835</v>
      </c>
      <c r="B31" s="571">
        <v>6179.0132699999995</v>
      </c>
      <c r="C31" s="572">
        <v>3.3853101571487128E-3</v>
      </c>
      <c r="D31" s="571">
        <v>17383.024460000001</v>
      </c>
      <c r="E31" s="572">
        <v>1.9780056606927165E-2</v>
      </c>
      <c r="F31" s="571">
        <v>33.374480000000005</v>
      </c>
      <c r="G31" s="572">
        <v>1.775032749079997E-3</v>
      </c>
      <c r="H31" s="571">
        <v>155525.39766999998</v>
      </c>
      <c r="I31" s="572">
        <v>2.1942999657918395E-2</v>
      </c>
      <c r="J31" s="571">
        <v>478178.40654</v>
      </c>
      <c r="K31" s="572">
        <v>5.8284444260542148E-2</v>
      </c>
      <c r="L31" s="571">
        <v>27199.685450000001</v>
      </c>
      <c r="M31" s="572">
        <v>2.9370254917461786E-2</v>
      </c>
      <c r="N31" s="571">
        <v>684498.90186999994</v>
      </c>
      <c r="O31" s="572">
        <v>3.6138711938604184E-2</v>
      </c>
    </row>
    <row r="32" spans="1:15" ht="26.25" customHeight="1">
      <c r="A32" s="407" t="s">
        <v>617</v>
      </c>
      <c r="B32" s="408">
        <v>1825242.8826799998</v>
      </c>
      <c r="C32" s="409">
        <v>1</v>
      </c>
      <c r="D32" s="408">
        <v>878815.70844000007</v>
      </c>
      <c r="E32" s="409">
        <v>1</v>
      </c>
      <c r="F32" s="408">
        <v>18802.177040000002</v>
      </c>
      <c r="G32" s="409">
        <v>1</v>
      </c>
      <c r="H32" s="408">
        <v>7087699.9541800003</v>
      </c>
      <c r="I32" s="409">
        <v>1</v>
      </c>
      <c r="J32" s="408">
        <v>8204220.0557399997</v>
      </c>
      <c r="K32" s="409">
        <v>1</v>
      </c>
      <c r="L32" s="408">
        <v>926096.33544000005</v>
      </c>
      <c r="M32" s="409">
        <v>1</v>
      </c>
      <c r="N32" s="408">
        <v>18940877.11352</v>
      </c>
      <c r="O32" s="409">
        <v>1</v>
      </c>
    </row>
    <row r="33" spans="1:15" ht="19.5">
      <c r="A33" s="165" t="s">
        <v>587</v>
      </c>
      <c r="B33" s="241">
        <v>670.52998000000002</v>
      </c>
      <c r="C33" s="242">
        <v>3.6736479641299161E-4</v>
      </c>
      <c r="D33" s="241">
        <v>537.81514000000004</v>
      </c>
      <c r="E33" s="242">
        <v>6.1197715839044842E-4</v>
      </c>
      <c r="F33" s="241">
        <v>0</v>
      </c>
      <c r="G33" s="242">
        <v>0</v>
      </c>
      <c r="H33" s="241">
        <v>440.11766999999998</v>
      </c>
      <c r="I33" s="242">
        <v>6.2095979350880782E-5</v>
      </c>
      <c r="J33" s="241">
        <v>1607.1981699999999</v>
      </c>
      <c r="K33" s="242">
        <v>1.9589895920399402E-4</v>
      </c>
      <c r="L33" s="241">
        <v>1495.18904</v>
      </c>
      <c r="M33" s="242">
        <v>1.6145070256536722E-3</v>
      </c>
      <c r="N33" s="241">
        <v>4750.8500000000004</v>
      </c>
      <c r="O33" s="242">
        <v>2.5082523747587397E-4</v>
      </c>
    </row>
    <row r="34" spans="1:15" ht="19.5">
      <c r="A34" s="165" t="s">
        <v>588</v>
      </c>
      <c r="B34" s="241">
        <v>874.54806000000008</v>
      </c>
      <c r="C34" s="242">
        <v>4.791406493342427E-4</v>
      </c>
      <c r="D34" s="241">
        <v>15002.031300000001</v>
      </c>
      <c r="E34" s="242">
        <v>1.7070736396633542E-2</v>
      </c>
      <c r="F34" s="241">
        <v>0</v>
      </c>
      <c r="G34" s="242">
        <v>0</v>
      </c>
      <c r="H34" s="241">
        <v>181628.19368</v>
      </c>
      <c r="I34" s="242">
        <v>2.5625829938368656E-2</v>
      </c>
      <c r="J34" s="241">
        <v>454388.04845</v>
      </c>
      <c r="K34" s="242">
        <v>5.5384673419637494E-2</v>
      </c>
      <c r="L34" s="241">
        <v>23212.640370000001</v>
      </c>
      <c r="M34" s="242">
        <v>2.5065038572873073E-2</v>
      </c>
      <c r="N34" s="241">
        <v>675105.46186000004</v>
      </c>
      <c r="O34" s="242">
        <v>3.5642777143520439E-2</v>
      </c>
    </row>
    <row r="35" spans="1:15" ht="12.75" customHeight="1">
      <c r="A35" s="36" t="s">
        <v>469</v>
      </c>
    </row>
    <row r="36" spans="1:15" ht="12.75" customHeight="1">
      <c r="A36" s="64" t="s">
        <v>470</v>
      </c>
    </row>
    <row r="37" spans="1:15" ht="12.75" customHeight="1"/>
    <row r="38" spans="1:15" ht="12.75" customHeight="1"/>
    <row r="39" spans="1:15" ht="12.75" customHeight="1"/>
    <row r="40" spans="1:15" ht="12.75" customHeight="1"/>
    <row r="41" spans="1:15" ht="12.75" customHeight="1">
      <c r="A41" s="405" t="s">
        <v>731</v>
      </c>
      <c r="H41" s="305" t="str">
        <f>Naslovnica!A20</f>
        <v>Srpanj 2018.</v>
      </c>
    </row>
    <row r="42" spans="1:15">
      <c r="A42" s="115" t="s">
        <v>732</v>
      </c>
      <c r="H42" s="109" t="str">
        <f>Naslovnica!A24</f>
        <v>July 2018</v>
      </c>
    </row>
    <row r="43" spans="1:15" ht="12.75" customHeight="1"/>
    <row r="44" spans="1:15">
      <c r="H44" s="21" t="s">
        <v>601</v>
      </c>
    </row>
    <row r="45" spans="1:15" ht="22.5">
      <c r="A45" s="966" t="s">
        <v>591</v>
      </c>
      <c r="B45" s="492" t="s">
        <v>592</v>
      </c>
      <c r="C45" s="492" t="s">
        <v>593</v>
      </c>
      <c r="D45" s="492" t="s">
        <v>1387</v>
      </c>
      <c r="E45" s="829" t="s">
        <v>1237</v>
      </c>
      <c r="F45" s="829" t="s">
        <v>594</v>
      </c>
      <c r="G45" s="829" t="s">
        <v>595</v>
      </c>
      <c r="H45" s="829" t="s">
        <v>596</v>
      </c>
    </row>
    <row r="46" spans="1:15" ht="22.5">
      <c r="A46" s="966"/>
      <c r="B46" s="493" t="s">
        <v>597</v>
      </c>
      <c r="C46" s="493" t="s">
        <v>597</v>
      </c>
      <c r="D46" s="493" t="s">
        <v>597</v>
      </c>
      <c r="E46" s="493" t="s">
        <v>597</v>
      </c>
      <c r="F46" s="493" t="s">
        <v>597</v>
      </c>
      <c r="G46" s="493" t="s">
        <v>597</v>
      </c>
      <c r="H46" s="493" t="s">
        <v>597</v>
      </c>
    </row>
    <row r="47" spans="1:15" ht="22.5">
      <c r="A47" s="185" t="s">
        <v>598</v>
      </c>
      <c r="B47" s="495">
        <v>46037.847399999999</v>
      </c>
      <c r="C47" s="495">
        <v>54791.276809999996</v>
      </c>
      <c r="D47" s="495">
        <v>102.03537</v>
      </c>
      <c r="E47" s="495">
        <v>583728.77056000009</v>
      </c>
      <c r="F47" s="495">
        <v>448511.45983000001</v>
      </c>
      <c r="G47" s="495">
        <v>5609.7853499999992</v>
      </c>
      <c r="H47" s="495">
        <v>1138781.1753200002</v>
      </c>
    </row>
    <row r="48" spans="1:15" ht="22.5">
      <c r="A48" s="494" t="s">
        <v>599</v>
      </c>
      <c r="B48" s="495">
        <v>41276.016680000015</v>
      </c>
      <c r="C48" s="495">
        <v>53590.004489999992</v>
      </c>
      <c r="D48" s="495">
        <v>0</v>
      </c>
      <c r="E48" s="495">
        <v>534707.14473000064</v>
      </c>
      <c r="F48" s="495">
        <v>248021.42493000007</v>
      </c>
      <c r="G48" s="495">
        <v>7058.073870000002</v>
      </c>
      <c r="H48" s="495">
        <v>884652.66470000066</v>
      </c>
    </row>
    <row r="49" spans="1:8" ht="33">
      <c r="A49" s="407" t="s">
        <v>600</v>
      </c>
      <c r="B49" s="496">
        <v>4761.8307199999836</v>
      </c>
      <c r="C49" s="496">
        <v>1201.2723200000037</v>
      </c>
      <c r="D49" s="496">
        <v>102.03537</v>
      </c>
      <c r="E49" s="496">
        <v>49021.625829999452</v>
      </c>
      <c r="F49" s="496">
        <v>200490.03489999994</v>
      </c>
      <c r="G49" s="496">
        <v>-1448.2885200000028</v>
      </c>
      <c r="H49" s="496">
        <v>254128.51061999949</v>
      </c>
    </row>
    <row r="50" spans="1:8" ht="12.75" customHeight="1">
      <c r="A50" s="36" t="s">
        <v>469</v>
      </c>
    </row>
    <row r="51" spans="1:8" ht="12.75" customHeight="1">
      <c r="A51" s="64" t="s">
        <v>470</v>
      </c>
    </row>
    <row r="52" spans="1:8" ht="12.75" customHeight="1"/>
    <row r="53" spans="1:8" ht="12.75" customHeight="1"/>
    <row r="54" spans="1:8" ht="12.75" customHeight="1"/>
    <row r="55" spans="1:8" ht="12.75" customHeight="1">
      <c r="A55" s="73" t="s">
        <v>262</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31" t="s">
        <v>556</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9" t="s">
        <v>27</v>
      </c>
      <c r="B1" s="450"/>
      <c r="C1" s="450"/>
      <c r="D1" s="450"/>
      <c r="E1" s="450"/>
      <c r="F1" s="450"/>
      <c r="G1" s="450"/>
      <c r="H1" s="450"/>
      <c r="I1" s="450"/>
      <c r="J1" s="450"/>
      <c r="K1" s="450"/>
      <c r="L1" s="450"/>
      <c r="M1" s="450"/>
      <c r="N1" s="450"/>
      <c r="O1" s="450"/>
      <c r="P1" s="450"/>
      <c r="Q1" s="450"/>
    </row>
    <row r="2" spans="1:17" ht="16.5">
      <c r="A2" s="451" t="s">
        <v>28</v>
      </c>
      <c r="B2" s="452"/>
      <c r="C2" s="452"/>
      <c r="D2" s="452"/>
      <c r="E2" s="453"/>
      <c r="F2" s="453"/>
      <c r="G2" s="453"/>
      <c r="H2" s="453"/>
      <c r="I2" s="453"/>
      <c r="J2" s="453"/>
      <c r="K2" s="453"/>
      <c r="L2" s="453"/>
      <c r="M2" s="453"/>
      <c r="N2" s="453"/>
      <c r="O2" s="453"/>
      <c r="P2" s="453"/>
      <c r="Q2" s="453"/>
    </row>
    <row r="3" spans="1:17" ht="12.75" customHeight="1">
      <c r="A3" s="8"/>
      <c r="B3" s="9"/>
      <c r="C3" s="9"/>
      <c r="D3" s="9"/>
      <c r="E3" s="10"/>
      <c r="F3" s="10"/>
    </row>
    <row r="4" spans="1:17" ht="12.75" customHeight="1">
      <c r="A4" s="304" t="s">
        <v>528</v>
      </c>
      <c r="B4" s="11"/>
      <c r="C4" s="11"/>
      <c r="D4" s="12"/>
      <c r="E4" s="13"/>
      <c r="Q4" s="305" t="str">
        <f>Naslovnica!A20</f>
        <v>Srpanj 2018.</v>
      </c>
    </row>
    <row r="5" spans="1:17" ht="12.75" customHeight="1">
      <c r="A5" s="108" t="s">
        <v>1214</v>
      </c>
      <c r="B5" s="16"/>
      <c r="C5" s="16"/>
      <c r="D5" s="17"/>
      <c r="E5" s="18"/>
      <c r="Q5" s="109" t="str">
        <f>Naslovnica!A24</f>
        <v>July 2018</v>
      </c>
    </row>
    <row r="6" spans="1:17" ht="12.75" customHeight="1"/>
    <row r="7" spans="1:17" ht="12.75" customHeight="1">
      <c r="A7" s="515"/>
      <c r="B7" s="881" t="s">
        <v>103</v>
      </c>
      <c r="C7" s="881"/>
      <c r="D7" s="881"/>
      <c r="E7" s="881" t="s">
        <v>104</v>
      </c>
      <c r="F7" s="881"/>
      <c r="G7" s="881"/>
      <c r="H7" s="881" t="s">
        <v>105</v>
      </c>
      <c r="I7" s="881"/>
      <c r="J7" s="881"/>
      <c r="K7" s="881" t="s">
        <v>106</v>
      </c>
      <c r="L7" s="881"/>
      <c r="M7" s="881"/>
      <c r="N7" s="881" t="s">
        <v>634</v>
      </c>
      <c r="O7" s="881"/>
      <c r="P7" s="881"/>
      <c r="Q7" s="881" t="s">
        <v>891</v>
      </c>
    </row>
    <row r="8" spans="1:17" ht="15" customHeight="1">
      <c r="A8" s="504"/>
      <c r="B8" s="883" t="s">
        <v>635</v>
      </c>
      <c r="C8" s="884"/>
      <c r="D8" s="884"/>
      <c r="E8" s="883" t="s">
        <v>635</v>
      </c>
      <c r="F8" s="884"/>
      <c r="G8" s="884"/>
      <c r="H8" s="883" t="s">
        <v>635</v>
      </c>
      <c r="I8" s="884"/>
      <c r="J8" s="884"/>
      <c r="K8" s="883" t="s">
        <v>635</v>
      </c>
      <c r="L8" s="884"/>
      <c r="M8" s="884"/>
      <c r="N8" s="883" t="s">
        <v>635</v>
      </c>
      <c r="O8" s="884"/>
      <c r="P8" s="884"/>
      <c r="Q8" s="882"/>
    </row>
    <row r="9" spans="1:17">
      <c r="A9" s="514" t="s">
        <v>633</v>
      </c>
      <c r="B9" s="812" t="s">
        <v>636</v>
      </c>
      <c r="C9" s="812" t="s">
        <v>637</v>
      </c>
      <c r="D9" s="812" t="s">
        <v>638</v>
      </c>
      <c r="E9" s="812" t="s">
        <v>636</v>
      </c>
      <c r="F9" s="812" t="s">
        <v>637</v>
      </c>
      <c r="G9" s="812" t="s">
        <v>638</v>
      </c>
      <c r="H9" s="812" t="s">
        <v>636</v>
      </c>
      <c r="I9" s="812" t="s">
        <v>637</v>
      </c>
      <c r="J9" s="812" t="s">
        <v>638</v>
      </c>
      <c r="K9" s="812" t="s">
        <v>636</v>
      </c>
      <c r="L9" s="812" t="s">
        <v>637</v>
      </c>
      <c r="M9" s="812" t="s">
        <v>638</v>
      </c>
      <c r="N9" s="812" t="s">
        <v>636</v>
      </c>
      <c r="O9" s="812" t="s">
        <v>637</v>
      </c>
      <c r="P9" s="812" t="s">
        <v>638</v>
      </c>
      <c r="Q9" s="882"/>
    </row>
    <row r="10" spans="1:17" ht="22.5" customHeight="1">
      <c r="A10" s="454" t="s">
        <v>371</v>
      </c>
      <c r="B10" s="516">
        <v>2375</v>
      </c>
      <c r="C10" s="516">
        <v>638505</v>
      </c>
      <c r="D10" s="516">
        <v>10536</v>
      </c>
      <c r="E10" s="516">
        <v>897</v>
      </c>
      <c r="F10" s="516">
        <v>307983</v>
      </c>
      <c r="G10" s="516">
        <v>3888</v>
      </c>
      <c r="H10" s="516">
        <v>1110</v>
      </c>
      <c r="I10" s="516">
        <v>344032</v>
      </c>
      <c r="J10" s="516">
        <v>4879</v>
      </c>
      <c r="K10" s="516">
        <v>1677</v>
      </c>
      <c r="L10" s="516">
        <v>552816</v>
      </c>
      <c r="M10" s="516">
        <v>10174</v>
      </c>
      <c r="N10" s="516">
        <v>6059</v>
      </c>
      <c r="O10" s="516">
        <v>1843336</v>
      </c>
      <c r="P10" s="516">
        <v>29477</v>
      </c>
      <c r="Q10" s="516">
        <v>1878872</v>
      </c>
    </row>
    <row r="11" spans="1:17" ht="21.75">
      <c r="A11" s="505" t="s">
        <v>529</v>
      </c>
      <c r="B11" s="521">
        <v>1.2640563061241E-3</v>
      </c>
      <c r="C11" s="521">
        <v>0.33983421968074462</v>
      </c>
      <c r="D11" s="521">
        <v>5.6076198910835866E-3</v>
      </c>
      <c r="E11" s="521">
        <v>4.7741410803929166E-4</v>
      </c>
      <c r="F11" s="521">
        <v>0.16391909613853417</v>
      </c>
      <c r="G11" s="521">
        <v>2.0693267024044213E-3</v>
      </c>
      <c r="H11" s="521">
        <v>5.9077999991484248E-4</v>
      </c>
      <c r="I11" s="521">
        <v>0.18310560804567846</v>
      </c>
      <c r="J11" s="521">
        <v>2.5967708284545194E-3</v>
      </c>
      <c r="K11" s="521">
        <v>8.9255681068215397E-4</v>
      </c>
      <c r="L11" s="521">
        <v>0.29422760039002127</v>
      </c>
      <c r="M11" s="521">
        <v>5.4149510983185654E-3</v>
      </c>
      <c r="N11" s="521">
        <v>3.2248072247603884E-3</v>
      </c>
      <c r="O11" s="521">
        <v>0.98108652425497855</v>
      </c>
      <c r="P11" s="521">
        <v>1.5688668520261094E-2</v>
      </c>
      <c r="Q11" s="521">
        <v>1</v>
      </c>
    </row>
    <row r="12" spans="1:17" ht="22.5">
      <c r="A12" s="180" t="s">
        <v>1219</v>
      </c>
      <c r="B12" s="517">
        <v>4</v>
      </c>
      <c r="C12" s="517">
        <v>10</v>
      </c>
      <c r="D12" s="517">
        <v>0</v>
      </c>
      <c r="E12" s="517">
        <v>0</v>
      </c>
      <c r="F12" s="517">
        <v>13</v>
      </c>
      <c r="G12" s="517">
        <v>0</v>
      </c>
      <c r="H12" s="517">
        <v>9</v>
      </c>
      <c r="I12" s="517">
        <v>22</v>
      </c>
      <c r="J12" s="517">
        <v>3</v>
      </c>
      <c r="K12" s="517">
        <v>1</v>
      </c>
      <c r="L12" s="517">
        <v>8</v>
      </c>
      <c r="M12" s="517">
        <v>5</v>
      </c>
      <c r="N12" s="517">
        <v>14</v>
      </c>
      <c r="O12" s="517">
        <v>53</v>
      </c>
      <c r="P12" s="517">
        <v>8</v>
      </c>
      <c r="Q12" s="517">
        <v>75</v>
      </c>
    </row>
    <row r="13" spans="1:17" ht="22.5">
      <c r="A13" s="180" t="s">
        <v>530</v>
      </c>
      <c r="B13" s="517">
        <v>0</v>
      </c>
      <c r="C13" s="517">
        <v>0</v>
      </c>
      <c r="D13" s="517">
        <v>0</v>
      </c>
      <c r="E13" s="517">
        <v>0</v>
      </c>
      <c r="F13" s="517">
        <v>1</v>
      </c>
      <c r="G13" s="517">
        <v>0</v>
      </c>
      <c r="H13" s="517">
        <v>0</v>
      </c>
      <c r="I13" s="517">
        <v>0</v>
      </c>
      <c r="J13" s="517">
        <v>0</v>
      </c>
      <c r="K13" s="517">
        <v>0</v>
      </c>
      <c r="L13" s="517">
        <v>1</v>
      </c>
      <c r="M13" s="517">
        <v>0</v>
      </c>
      <c r="N13" s="517">
        <v>0</v>
      </c>
      <c r="O13" s="517">
        <v>2</v>
      </c>
      <c r="P13" s="517">
        <v>0</v>
      </c>
      <c r="Q13" s="517">
        <v>2</v>
      </c>
    </row>
    <row r="14" spans="1:17" ht="22.5">
      <c r="A14" s="180" t="s">
        <v>531</v>
      </c>
      <c r="B14" s="517">
        <v>0</v>
      </c>
      <c r="C14" s="517">
        <v>917</v>
      </c>
      <c r="D14" s="517">
        <v>0</v>
      </c>
      <c r="E14" s="517">
        <v>0</v>
      </c>
      <c r="F14" s="517">
        <v>917</v>
      </c>
      <c r="G14" s="517">
        <v>0</v>
      </c>
      <c r="H14" s="517">
        <v>0</v>
      </c>
      <c r="I14" s="517">
        <v>917</v>
      </c>
      <c r="J14" s="517">
        <v>0</v>
      </c>
      <c r="K14" s="517">
        <v>0</v>
      </c>
      <c r="L14" s="517">
        <v>917</v>
      </c>
      <c r="M14" s="517">
        <v>0</v>
      </c>
      <c r="N14" s="517">
        <v>0</v>
      </c>
      <c r="O14" s="517">
        <v>3668</v>
      </c>
      <c r="P14" s="517">
        <v>0</v>
      </c>
      <c r="Q14" s="517">
        <v>3668</v>
      </c>
    </row>
    <row r="15" spans="1:17" ht="21.75">
      <c r="A15" s="505" t="s">
        <v>532</v>
      </c>
      <c r="B15" s="519">
        <v>4</v>
      </c>
      <c r="C15" s="519">
        <v>927</v>
      </c>
      <c r="D15" s="519">
        <v>0</v>
      </c>
      <c r="E15" s="519">
        <v>0</v>
      </c>
      <c r="F15" s="519">
        <v>931</v>
      </c>
      <c r="G15" s="519">
        <v>0</v>
      </c>
      <c r="H15" s="519">
        <v>9</v>
      </c>
      <c r="I15" s="519">
        <v>939</v>
      </c>
      <c r="J15" s="519">
        <v>3</v>
      </c>
      <c r="K15" s="519">
        <v>1</v>
      </c>
      <c r="L15" s="519">
        <v>926</v>
      </c>
      <c r="M15" s="519">
        <v>5</v>
      </c>
      <c r="N15" s="519">
        <v>14</v>
      </c>
      <c r="O15" s="519">
        <v>3723</v>
      </c>
      <c r="P15" s="519">
        <v>8</v>
      </c>
      <c r="Q15" s="519">
        <v>3745</v>
      </c>
    </row>
    <row r="16" spans="1:17" ht="22.5">
      <c r="A16" s="506" t="s">
        <v>628</v>
      </c>
      <c r="B16" s="517">
        <v>10</v>
      </c>
      <c r="C16" s="517">
        <v>630</v>
      </c>
      <c r="D16" s="517">
        <v>0</v>
      </c>
      <c r="E16" s="517">
        <v>0</v>
      </c>
      <c r="F16" s="517">
        <v>245</v>
      </c>
      <c r="G16" s="517">
        <v>0</v>
      </c>
      <c r="H16" s="517">
        <v>1</v>
      </c>
      <c r="I16" s="517">
        <v>276</v>
      </c>
      <c r="J16" s="517">
        <v>0</v>
      </c>
      <c r="K16" s="517">
        <v>5</v>
      </c>
      <c r="L16" s="517">
        <v>605</v>
      </c>
      <c r="M16" s="517">
        <v>1</v>
      </c>
      <c r="N16" s="517">
        <v>16</v>
      </c>
      <c r="O16" s="517">
        <v>1756</v>
      </c>
      <c r="P16" s="517">
        <v>1</v>
      </c>
      <c r="Q16" s="517">
        <v>1773</v>
      </c>
    </row>
    <row r="17" spans="1:17" ht="22.5">
      <c r="A17" s="506" t="s">
        <v>629</v>
      </c>
      <c r="B17" s="518">
        <v>12</v>
      </c>
      <c r="C17" s="517">
        <v>10</v>
      </c>
      <c r="D17" s="517">
        <v>618</v>
      </c>
      <c r="E17" s="517">
        <v>1</v>
      </c>
      <c r="F17" s="517">
        <v>0</v>
      </c>
      <c r="G17" s="517">
        <v>244</v>
      </c>
      <c r="H17" s="517">
        <v>2</v>
      </c>
      <c r="I17" s="517">
        <v>1</v>
      </c>
      <c r="J17" s="517">
        <v>274</v>
      </c>
      <c r="K17" s="517">
        <v>16</v>
      </c>
      <c r="L17" s="517">
        <v>5</v>
      </c>
      <c r="M17" s="517">
        <v>590</v>
      </c>
      <c r="N17" s="517">
        <v>31</v>
      </c>
      <c r="O17" s="517">
        <v>16</v>
      </c>
      <c r="P17" s="517">
        <v>1726</v>
      </c>
      <c r="Q17" s="517">
        <v>1773</v>
      </c>
    </row>
    <row r="18" spans="1:17" ht="22.5">
      <c r="A18" s="507" t="s">
        <v>630</v>
      </c>
      <c r="B18" s="517">
        <v>0</v>
      </c>
      <c r="C18" s="517">
        <v>10</v>
      </c>
      <c r="D18" s="517">
        <v>0</v>
      </c>
      <c r="E18" s="517">
        <v>0</v>
      </c>
      <c r="F18" s="517">
        <v>4</v>
      </c>
      <c r="G18" s="517">
        <v>0</v>
      </c>
      <c r="H18" s="517">
        <v>0</v>
      </c>
      <c r="I18" s="517">
        <v>7</v>
      </c>
      <c r="J18" s="517">
        <v>0</v>
      </c>
      <c r="K18" s="517">
        <v>0</v>
      </c>
      <c r="L18" s="517">
        <v>3</v>
      </c>
      <c r="M18" s="517">
        <v>0</v>
      </c>
      <c r="N18" s="517">
        <v>0</v>
      </c>
      <c r="O18" s="517">
        <v>24</v>
      </c>
      <c r="P18" s="517">
        <v>0</v>
      </c>
      <c r="Q18" s="517">
        <v>24</v>
      </c>
    </row>
    <row r="19" spans="1:17" ht="22.5">
      <c r="A19" s="507" t="s">
        <v>631</v>
      </c>
      <c r="B19" s="517">
        <v>0</v>
      </c>
      <c r="C19" s="517">
        <v>2</v>
      </c>
      <c r="D19" s="517">
        <v>0</v>
      </c>
      <c r="E19" s="517">
        <v>0</v>
      </c>
      <c r="F19" s="517">
        <v>11</v>
      </c>
      <c r="G19" s="517">
        <v>0</v>
      </c>
      <c r="H19" s="517">
        <v>0</v>
      </c>
      <c r="I19" s="517">
        <v>3</v>
      </c>
      <c r="J19" s="517">
        <v>0</v>
      </c>
      <c r="K19" s="517">
        <v>0</v>
      </c>
      <c r="L19" s="517">
        <v>8</v>
      </c>
      <c r="M19" s="517">
        <v>0</v>
      </c>
      <c r="N19" s="517">
        <v>0</v>
      </c>
      <c r="O19" s="517">
        <v>24</v>
      </c>
      <c r="P19" s="517">
        <v>0</v>
      </c>
      <c r="Q19" s="517">
        <v>24</v>
      </c>
    </row>
    <row r="20" spans="1:17" ht="22.5" customHeight="1">
      <c r="A20" s="505" t="s">
        <v>533</v>
      </c>
      <c r="B20" s="519">
        <v>2</v>
      </c>
      <c r="C20" s="519">
        <v>-628</v>
      </c>
      <c r="D20" s="519">
        <v>618</v>
      </c>
      <c r="E20" s="519">
        <v>1</v>
      </c>
      <c r="F20" s="519">
        <v>-238</v>
      </c>
      <c r="G20" s="519">
        <v>244</v>
      </c>
      <c r="H20" s="519">
        <v>1</v>
      </c>
      <c r="I20" s="519">
        <v>-279</v>
      </c>
      <c r="J20" s="519">
        <v>274</v>
      </c>
      <c r="K20" s="519">
        <v>11</v>
      </c>
      <c r="L20" s="519">
        <v>-595</v>
      </c>
      <c r="M20" s="519">
        <v>589</v>
      </c>
      <c r="N20" s="519">
        <v>15</v>
      </c>
      <c r="O20" s="519">
        <v>-1740</v>
      </c>
      <c r="P20" s="519">
        <v>1725</v>
      </c>
      <c r="Q20" s="519">
        <v>0</v>
      </c>
    </row>
    <row r="21" spans="1:17" ht="22.5" customHeight="1">
      <c r="A21" s="505" t="s">
        <v>534</v>
      </c>
      <c r="B21" s="519">
        <v>0</v>
      </c>
      <c r="C21" s="519">
        <v>56</v>
      </c>
      <c r="D21" s="519">
        <v>129</v>
      </c>
      <c r="E21" s="519">
        <v>0</v>
      </c>
      <c r="F21" s="519">
        <v>28</v>
      </c>
      <c r="G21" s="519">
        <v>42</v>
      </c>
      <c r="H21" s="519">
        <v>1</v>
      </c>
      <c r="I21" s="519">
        <v>49</v>
      </c>
      <c r="J21" s="519">
        <v>60</v>
      </c>
      <c r="K21" s="519">
        <v>0</v>
      </c>
      <c r="L21" s="519">
        <v>59</v>
      </c>
      <c r="M21" s="519">
        <v>111</v>
      </c>
      <c r="N21" s="519">
        <v>1</v>
      </c>
      <c r="O21" s="519">
        <v>192</v>
      </c>
      <c r="P21" s="519">
        <v>342</v>
      </c>
      <c r="Q21" s="519">
        <v>535</v>
      </c>
    </row>
    <row r="22" spans="1:17" ht="21.75">
      <c r="A22" s="454" t="s">
        <v>512</v>
      </c>
      <c r="B22" s="516">
        <v>2381</v>
      </c>
      <c r="C22" s="516">
        <v>638748</v>
      </c>
      <c r="D22" s="516">
        <v>11025</v>
      </c>
      <c r="E22" s="516">
        <v>898</v>
      </c>
      <c r="F22" s="516">
        <v>308648</v>
      </c>
      <c r="G22" s="516">
        <v>4090</v>
      </c>
      <c r="H22" s="520">
        <v>1119</v>
      </c>
      <c r="I22" s="516">
        <v>344643</v>
      </c>
      <c r="J22" s="516">
        <v>5096</v>
      </c>
      <c r="K22" s="516">
        <v>1689</v>
      </c>
      <c r="L22" s="516">
        <v>553088</v>
      </c>
      <c r="M22" s="516">
        <v>10657</v>
      </c>
      <c r="N22" s="516">
        <v>6087</v>
      </c>
      <c r="O22" s="516">
        <v>1845127</v>
      </c>
      <c r="P22" s="516">
        <v>30868</v>
      </c>
      <c r="Q22" s="516">
        <v>1882082</v>
      </c>
    </row>
    <row r="23" spans="1:17" ht="22.5">
      <c r="A23" s="505" t="s">
        <v>535</v>
      </c>
      <c r="B23" s="521">
        <v>2.5263157894736842E-3</v>
      </c>
      <c r="C23" s="521">
        <v>3.8057650292480091E-4</v>
      </c>
      <c r="D23" s="521">
        <v>4.6412300683371301E-2</v>
      </c>
      <c r="E23" s="521">
        <v>1.1148272017837235E-3</v>
      </c>
      <c r="F23" s="521">
        <v>2.1592100862709955E-3</v>
      </c>
      <c r="G23" s="521">
        <v>5.1954732510288065E-2</v>
      </c>
      <c r="H23" s="521">
        <v>8.1081081081081086E-3</v>
      </c>
      <c r="I23" s="521">
        <v>1.7759975816203145E-3</v>
      </c>
      <c r="J23" s="521">
        <v>4.4476327116212341E-2</v>
      </c>
      <c r="K23" s="521">
        <v>7.1556350626118068E-3</v>
      </c>
      <c r="L23" s="521">
        <v>4.92026279991896E-4</v>
      </c>
      <c r="M23" s="521">
        <v>4.747395321407509E-2</v>
      </c>
      <c r="N23" s="521">
        <v>4.6212246245254992E-3</v>
      </c>
      <c r="O23" s="521">
        <v>9.7160799767378276E-4</v>
      </c>
      <c r="P23" s="521">
        <v>4.7189334057061438E-2</v>
      </c>
      <c r="Q23" s="521">
        <v>1.7084718916456256E-3</v>
      </c>
    </row>
    <row r="24" spans="1:17" ht="21.75">
      <c r="A24" s="505" t="s">
        <v>529</v>
      </c>
      <c r="B24" s="521">
        <v>1.2650883436534646E-3</v>
      </c>
      <c r="C24" s="521">
        <v>0.33938372504492365</v>
      </c>
      <c r="D24" s="521">
        <v>5.8578744177990123E-3</v>
      </c>
      <c r="E24" s="521">
        <v>4.7713117706879934E-4</v>
      </c>
      <c r="F24" s="521">
        <v>0.16399285472152647</v>
      </c>
      <c r="G24" s="521">
        <v>2.1731252942220371E-3</v>
      </c>
      <c r="H24" s="521">
        <v>5.9455432866368206E-4</v>
      </c>
      <c r="I24" s="521">
        <v>0.18311795129011382</v>
      </c>
      <c r="J24" s="521">
        <v>2.7076397308937656E-3</v>
      </c>
      <c r="K24" s="521">
        <v>8.9741042101247452E-4</v>
      </c>
      <c r="L24" s="521">
        <v>0.29387029895615602</v>
      </c>
      <c r="M24" s="521">
        <v>5.6623462739668088E-3</v>
      </c>
      <c r="N24" s="521">
        <v>3.2341842703984204E-3</v>
      </c>
      <c r="O24" s="521">
        <v>0.9803648300127199</v>
      </c>
      <c r="P24" s="521">
        <v>1.6400985716881623E-2</v>
      </c>
      <c r="Q24" s="521">
        <v>1</v>
      </c>
    </row>
    <row r="25" spans="1:17">
      <c r="A25" s="36" t="s">
        <v>536</v>
      </c>
    </row>
    <row r="26" spans="1:17" ht="12.75" customHeight="1">
      <c r="A26" s="513" t="s">
        <v>632</v>
      </c>
      <c r="B26" s="511"/>
      <c r="C26" s="511"/>
      <c r="D26" s="511"/>
      <c r="E26" s="511"/>
      <c r="F26" s="512"/>
    </row>
    <row r="27" spans="1:17" ht="12.75" customHeight="1">
      <c r="A27" s="508" t="s">
        <v>1220</v>
      </c>
      <c r="B27" s="510"/>
      <c r="C27" s="510"/>
      <c r="D27" s="510"/>
      <c r="E27" s="510"/>
      <c r="F27" s="510"/>
    </row>
    <row r="28" spans="1:17" ht="12.75" customHeight="1">
      <c r="A28" s="509"/>
      <c r="B28" s="508"/>
      <c r="C28" s="508"/>
      <c r="D28" s="508"/>
      <c r="E28" s="508"/>
      <c r="F28" s="508"/>
    </row>
    <row r="29" spans="1:17" ht="12.75" customHeight="1">
      <c r="A29" s="456" t="s">
        <v>664</v>
      </c>
      <c r="F29" s="305" t="str">
        <f>Naslovnica!A20</f>
        <v>Srpanj 2018.</v>
      </c>
    </row>
    <row r="30" spans="1:17" ht="12.75" customHeight="1">
      <c r="A30" s="108" t="s">
        <v>1221</v>
      </c>
      <c r="F30" s="109" t="str">
        <f>Naslovnica!A24</f>
        <v>July 2018</v>
      </c>
    </row>
    <row r="31" spans="1:17" ht="12.75" customHeight="1"/>
    <row r="32" spans="1:17" ht="12.75" customHeight="1">
      <c r="G32" s="84"/>
    </row>
    <row r="33" spans="1:8" ht="12.75" customHeight="1"/>
    <row r="34" spans="1:8" ht="12.75" customHeight="1">
      <c r="G34" s="84"/>
      <c r="H34" s="75"/>
    </row>
    <row r="35" spans="1:8" ht="12.75" customHeight="1">
      <c r="A35" s="579"/>
      <c r="F35" s="84"/>
      <c r="G35" s="84"/>
    </row>
    <row r="36" spans="1:8" ht="12.75" customHeight="1">
      <c r="F36" s="84"/>
      <c r="G36" s="84"/>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5"/>
    </row>
    <row r="50" spans="1:17" ht="12.75" customHeight="1">
      <c r="A50" s="537"/>
    </row>
    <row r="51" spans="1:17" ht="12.75" customHeight="1">
      <c r="A51" s="537" t="s">
        <v>536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2" t="s">
        <v>852</v>
      </c>
      <c r="F1" s="823" t="s">
        <v>1367</v>
      </c>
      <c r="G1" s="484" t="s">
        <v>1340</v>
      </c>
    </row>
    <row r="2" spans="1:13">
      <c r="A2" s="118" t="s">
        <v>733</v>
      </c>
      <c r="F2" s="824" t="s">
        <v>1368</v>
      </c>
      <c r="G2" s="485" t="s">
        <v>1341</v>
      </c>
    </row>
    <row r="3" spans="1:13" ht="12.75" customHeight="1"/>
    <row r="4" spans="1:13" ht="12.75" customHeight="1">
      <c r="C4" s="603"/>
      <c r="G4" s="482" t="s">
        <v>602</v>
      </c>
    </row>
    <row r="5" spans="1:13" ht="22.5" customHeight="1">
      <c r="A5" s="378" t="s">
        <v>563</v>
      </c>
      <c r="B5" s="378" t="s">
        <v>1000</v>
      </c>
      <c r="C5" s="378" t="s">
        <v>1001</v>
      </c>
      <c r="D5" s="378" t="s">
        <v>564</v>
      </c>
      <c r="E5" s="378"/>
      <c r="F5" s="378" t="s">
        <v>565</v>
      </c>
      <c r="G5" s="378" t="s">
        <v>581</v>
      </c>
    </row>
    <row r="6" spans="1:13" ht="12.75" customHeight="1">
      <c r="A6" s="224" t="s">
        <v>213</v>
      </c>
      <c r="B6" s="607">
        <v>47572962490</v>
      </c>
      <c r="C6" s="836" t="s">
        <v>966</v>
      </c>
      <c r="D6" s="224" t="s">
        <v>212</v>
      </c>
      <c r="E6" s="224"/>
      <c r="F6" s="229">
        <v>11655303.810000001</v>
      </c>
      <c r="G6" s="230">
        <v>135.05050665174076</v>
      </c>
      <c r="H6" s="501"/>
      <c r="I6" s="79"/>
      <c r="J6" s="79"/>
      <c r="K6" s="79"/>
      <c r="L6" s="79"/>
      <c r="M6" s="501"/>
    </row>
    <row r="7" spans="1:13" ht="12.75" customHeight="1">
      <c r="A7" s="224" t="s">
        <v>618</v>
      </c>
      <c r="B7" s="607">
        <v>97433886648</v>
      </c>
      <c r="C7" s="836" t="s">
        <v>969</v>
      </c>
      <c r="D7" s="224" t="s">
        <v>549</v>
      </c>
      <c r="E7" s="224"/>
      <c r="F7" s="229">
        <v>7010891.6799999997</v>
      </c>
      <c r="G7" s="230">
        <v>1194.072492373683</v>
      </c>
      <c r="H7" s="501"/>
      <c r="I7" s="79"/>
      <c r="J7" s="79"/>
      <c r="K7" s="79"/>
      <c r="L7" s="79"/>
      <c r="M7" s="501"/>
    </row>
    <row r="8" spans="1:13" ht="12.75" customHeight="1">
      <c r="A8" s="224" t="s">
        <v>1065</v>
      </c>
      <c r="B8" s="607">
        <v>93273216321</v>
      </c>
      <c r="C8" s="836" t="s">
        <v>968</v>
      </c>
      <c r="D8" s="224" t="s">
        <v>549</v>
      </c>
      <c r="E8" s="224"/>
      <c r="F8" s="229">
        <v>238035460.18000001</v>
      </c>
      <c r="G8" s="230">
        <v>823.8346634187219</v>
      </c>
      <c r="H8" s="501"/>
      <c r="I8" s="79"/>
      <c r="J8" s="79"/>
      <c r="K8" s="79"/>
      <c r="L8" s="79"/>
      <c r="M8" s="501"/>
    </row>
    <row r="9" spans="1:13" ht="12.75" customHeight="1">
      <c r="A9" s="224" t="s">
        <v>812</v>
      </c>
      <c r="B9" s="607">
        <v>57255663752</v>
      </c>
      <c r="C9" s="836" t="s">
        <v>967</v>
      </c>
      <c r="D9" s="224" t="s">
        <v>1112</v>
      </c>
      <c r="E9" s="224"/>
      <c r="F9" s="229">
        <v>21812072.030000001</v>
      </c>
      <c r="G9" s="230">
        <v>123.40467337601115</v>
      </c>
      <c r="I9" s="825"/>
      <c r="J9" s="825"/>
      <c r="K9" s="825"/>
      <c r="L9" s="825"/>
      <c r="M9" s="501"/>
    </row>
    <row r="10" spans="1:13" ht="12.75" customHeight="1">
      <c r="A10" s="224" t="s">
        <v>1113</v>
      </c>
      <c r="B10" s="607">
        <v>13264226136</v>
      </c>
      <c r="C10" s="836" t="s">
        <v>970</v>
      </c>
      <c r="D10" s="285" t="s">
        <v>619</v>
      </c>
      <c r="E10" s="285"/>
      <c r="F10" s="233">
        <v>22434940.079999998</v>
      </c>
      <c r="G10" s="230">
        <v>1.0355513314569762</v>
      </c>
      <c r="H10" s="501"/>
      <c r="I10" s="79"/>
      <c r="J10" s="79"/>
      <c r="K10" s="79"/>
      <c r="L10" s="79"/>
      <c r="M10" s="501"/>
    </row>
    <row r="11" spans="1:13" ht="12.75" customHeight="1">
      <c r="A11" s="224" t="s">
        <v>1203</v>
      </c>
      <c r="B11" s="607" t="s">
        <v>1247</v>
      </c>
      <c r="C11" s="836" t="s">
        <v>1248</v>
      </c>
      <c r="D11" s="285" t="s">
        <v>619</v>
      </c>
      <c r="E11" s="285"/>
      <c r="F11" s="233">
        <v>77416382.560000002</v>
      </c>
      <c r="G11" s="230">
        <v>7.7455363760256697</v>
      </c>
      <c r="H11" s="501"/>
      <c r="I11" s="79"/>
      <c r="J11" s="79"/>
      <c r="K11" s="79"/>
      <c r="L11" s="79"/>
      <c r="M11" s="501"/>
    </row>
    <row r="12" spans="1:13" ht="12.75" customHeight="1">
      <c r="A12" s="224" t="s">
        <v>1064</v>
      </c>
      <c r="B12" s="607">
        <v>75398635234</v>
      </c>
      <c r="C12" s="836" t="s">
        <v>971</v>
      </c>
      <c r="D12" s="224" t="s">
        <v>866</v>
      </c>
      <c r="E12" s="224"/>
      <c r="F12" s="229">
        <v>47858289.020000003</v>
      </c>
      <c r="G12" s="230">
        <v>6188.038244426215</v>
      </c>
      <c r="H12" s="501"/>
      <c r="I12" s="79"/>
      <c r="J12" s="79"/>
      <c r="K12" s="79"/>
      <c r="L12" s="79"/>
      <c r="M12" s="501"/>
    </row>
    <row r="13" spans="1:13" ht="12.75" customHeight="1">
      <c r="A13" s="224" t="s">
        <v>867</v>
      </c>
      <c r="B13" s="607">
        <v>45897406091</v>
      </c>
      <c r="C13" s="837" t="s">
        <v>972</v>
      </c>
      <c r="D13" s="224" t="s">
        <v>866</v>
      </c>
      <c r="E13" s="224"/>
      <c r="F13" s="229">
        <v>3896348.91</v>
      </c>
      <c r="G13" s="230">
        <v>37.241775240026072</v>
      </c>
      <c r="H13" s="501"/>
      <c r="I13" s="79"/>
      <c r="J13" s="79"/>
      <c r="K13" s="79"/>
      <c r="L13" s="79"/>
      <c r="M13" s="501"/>
    </row>
    <row r="14" spans="1:13" ht="12.75" customHeight="1">
      <c r="A14" s="224" t="s">
        <v>621</v>
      </c>
      <c r="B14" s="607">
        <v>48815690681</v>
      </c>
      <c r="C14" s="836" t="s">
        <v>973</v>
      </c>
      <c r="D14" s="224" t="s">
        <v>866</v>
      </c>
      <c r="E14" s="224"/>
      <c r="F14" s="235">
        <v>7513745.6699999999</v>
      </c>
      <c r="G14" s="236">
        <v>918.16613970936453</v>
      </c>
      <c r="H14" s="501"/>
      <c r="I14" s="79"/>
      <c r="J14" s="79"/>
      <c r="K14" s="79"/>
      <c r="L14" s="79"/>
      <c r="M14" s="501"/>
    </row>
    <row r="15" spans="1:13" ht="12.75" customHeight="1">
      <c r="A15" s="224" t="s">
        <v>857</v>
      </c>
      <c r="B15" s="607">
        <v>81393286204</v>
      </c>
      <c r="C15" s="836" t="s">
        <v>974</v>
      </c>
      <c r="D15" s="224" t="s">
        <v>234</v>
      </c>
      <c r="E15" s="224"/>
      <c r="F15" s="233">
        <v>8942663.2036000006</v>
      </c>
      <c r="G15" s="238">
        <v>50.119731224733023</v>
      </c>
      <c r="H15" s="501"/>
      <c r="I15" s="79"/>
      <c r="J15" s="79"/>
      <c r="K15" s="79"/>
      <c r="L15" s="79"/>
      <c r="M15" s="501"/>
    </row>
    <row r="16" spans="1:13" ht="18.75" customHeight="1">
      <c r="A16" s="399" t="s">
        <v>467</v>
      </c>
      <c r="B16" s="418"/>
      <c r="C16" s="419"/>
      <c r="D16" s="400"/>
      <c r="E16" s="400"/>
      <c r="F16" s="402">
        <f>SUM(F6:F15)</f>
        <v>446576097.14360005</v>
      </c>
      <c r="G16" s="403"/>
    </row>
    <row r="17" spans="1:13" ht="12.75" customHeight="1">
      <c r="A17" s="36" t="s">
        <v>468</v>
      </c>
    </row>
    <row r="18" spans="1:13" ht="12.75" customHeight="1">
      <c r="A18" s="77" t="s">
        <v>1238</v>
      </c>
    </row>
    <row r="19" spans="1:13" ht="12.75" customHeight="1">
      <c r="A19" s="86"/>
    </row>
    <row r="20" spans="1:13" ht="12.75" customHeight="1">
      <c r="A20" s="392" t="s">
        <v>853</v>
      </c>
      <c r="G20" s="484" t="s">
        <v>1408</v>
      </c>
    </row>
    <row r="21" spans="1:13" ht="12.75" customHeight="1">
      <c r="A21" s="118" t="s">
        <v>854</v>
      </c>
      <c r="G21" s="485" t="s">
        <v>1409</v>
      </c>
    </row>
    <row r="22" spans="1:13" ht="12.75" customHeight="1">
      <c r="A22" s="86"/>
    </row>
    <row r="23" spans="1:13" ht="12.75" customHeight="1">
      <c r="A23" s="86"/>
      <c r="G23" s="577" t="s">
        <v>602</v>
      </c>
    </row>
    <row r="24" spans="1:13" ht="22.5">
      <c r="A24" s="378" t="s">
        <v>851</v>
      </c>
      <c r="B24" s="378" t="s">
        <v>1000</v>
      </c>
      <c r="C24" s="378" t="s">
        <v>1001</v>
      </c>
      <c r="D24" s="378" t="s">
        <v>564</v>
      </c>
      <c r="E24" s="378" t="s">
        <v>1117</v>
      </c>
      <c r="F24" s="378" t="s">
        <v>565</v>
      </c>
      <c r="G24" s="378" t="s">
        <v>581</v>
      </c>
    </row>
    <row r="25" spans="1:13">
      <c r="A25" s="224" t="s">
        <v>1252</v>
      </c>
      <c r="B25" s="607" t="s">
        <v>1258</v>
      </c>
      <c r="C25" s="836" t="s">
        <v>1259</v>
      </c>
      <c r="D25" s="224" t="s">
        <v>212</v>
      </c>
      <c r="E25" s="225"/>
      <c r="F25" s="233">
        <v>4953545.18</v>
      </c>
      <c r="G25" s="230">
        <v>85.104033229671828</v>
      </c>
      <c r="I25" s="825"/>
      <c r="J25" s="825"/>
      <c r="K25" s="825"/>
      <c r="L25" s="825"/>
      <c r="M25" s="825"/>
    </row>
    <row r="26" spans="1:13">
      <c r="A26" s="224" t="s">
        <v>1253</v>
      </c>
      <c r="B26" s="607" t="s">
        <v>1260</v>
      </c>
      <c r="C26" s="836" t="s">
        <v>1261</v>
      </c>
      <c r="D26" s="224" t="s">
        <v>1256</v>
      </c>
      <c r="E26" s="225"/>
      <c r="F26" s="233">
        <v>76211504.293500006</v>
      </c>
      <c r="G26" s="230">
        <v>810.44975147752746</v>
      </c>
      <c r="I26" s="825"/>
      <c r="J26" s="825"/>
      <c r="K26" s="825"/>
      <c r="L26" s="825"/>
      <c r="M26" s="825"/>
    </row>
    <row r="27" spans="1:13">
      <c r="A27" s="224" t="s">
        <v>1254</v>
      </c>
      <c r="B27" s="607" t="s">
        <v>1262</v>
      </c>
      <c r="C27" s="836" t="s">
        <v>1263</v>
      </c>
      <c r="D27" s="224" t="s">
        <v>1256</v>
      </c>
      <c r="E27" s="225"/>
      <c r="F27" s="233">
        <v>135528439.57120001</v>
      </c>
      <c r="G27" s="230">
        <v>815.63980112235117</v>
      </c>
      <c r="I27" s="825"/>
      <c r="J27" s="825"/>
      <c r="K27" s="825"/>
      <c r="L27" s="825"/>
      <c r="M27" s="825"/>
    </row>
    <row r="28" spans="1:13">
      <c r="A28" s="224" t="s">
        <v>1255</v>
      </c>
      <c r="B28" s="607" t="s">
        <v>1264</v>
      </c>
      <c r="C28" s="836" t="s">
        <v>1265</v>
      </c>
      <c r="D28" s="224" t="s">
        <v>1256</v>
      </c>
      <c r="E28" s="225"/>
      <c r="F28" s="233">
        <v>13739121.738299999</v>
      </c>
      <c r="G28" s="230">
        <v>124.33051138362165</v>
      </c>
      <c r="I28" s="825"/>
      <c r="J28" s="825"/>
      <c r="K28" s="825"/>
      <c r="L28" s="825"/>
      <c r="M28" s="825"/>
    </row>
    <row r="29" spans="1:13" ht="12.75" customHeight="1">
      <c r="A29" s="224" t="s">
        <v>1115</v>
      </c>
      <c r="B29" s="607" t="s">
        <v>1118</v>
      </c>
      <c r="C29" s="836" t="s">
        <v>1119</v>
      </c>
      <c r="D29" s="224" t="s">
        <v>1112</v>
      </c>
      <c r="E29" s="225" t="s">
        <v>636</v>
      </c>
      <c r="F29" s="233">
        <v>14089347.117000001</v>
      </c>
      <c r="G29" s="230">
        <v>118.94629999999999</v>
      </c>
      <c r="I29" s="825"/>
      <c r="J29" s="825"/>
      <c r="K29" s="825"/>
      <c r="L29" s="825"/>
      <c r="M29" s="825"/>
    </row>
    <row r="30" spans="1:13" ht="12.75" customHeight="1">
      <c r="A30" s="224"/>
      <c r="B30" s="607"/>
      <c r="C30" s="836"/>
      <c r="D30" s="224"/>
      <c r="E30" s="225" t="s">
        <v>637</v>
      </c>
      <c r="F30" s="233">
        <v>1179665.5330000001</v>
      </c>
      <c r="G30" s="230">
        <v>116.7629</v>
      </c>
      <c r="I30" s="825"/>
      <c r="J30" s="825"/>
      <c r="K30" s="825"/>
      <c r="L30" s="825"/>
      <c r="M30" s="825"/>
    </row>
    <row r="31" spans="1:13" ht="12.75" customHeight="1">
      <c r="A31" s="224" t="s">
        <v>1116</v>
      </c>
      <c r="B31" s="607" t="s">
        <v>1120</v>
      </c>
      <c r="C31" s="836" t="s">
        <v>1121</v>
      </c>
      <c r="D31" s="224" t="s">
        <v>1112</v>
      </c>
      <c r="E31" s="224"/>
      <c r="F31" s="233">
        <v>4283352.84</v>
      </c>
      <c r="G31" s="230">
        <v>38.916385809903581</v>
      </c>
      <c r="I31" s="825"/>
      <c r="J31" s="825"/>
      <c r="K31" s="825"/>
      <c r="L31" s="825"/>
      <c r="M31" s="825"/>
    </row>
    <row r="32" spans="1:13" s="801" customFormat="1" ht="12.75" customHeight="1">
      <c r="A32" s="224" t="s">
        <v>1388</v>
      </c>
      <c r="B32" s="607" t="s">
        <v>1389</v>
      </c>
      <c r="C32" s="836" t="s">
        <v>1390</v>
      </c>
      <c r="D32" s="285" t="s">
        <v>619</v>
      </c>
      <c r="E32" s="224"/>
      <c r="F32" s="233">
        <v>0</v>
      </c>
      <c r="G32" s="230">
        <v>0</v>
      </c>
      <c r="I32" s="825"/>
      <c r="J32" s="825"/>
      <c r="K32" s="825"/>
      <c r="L32" s="825"/>
      <c r="M32" s="825"/>
    </row>
    <row r="33" spans="1:13" ht="12.75" customHeight="1">
      <c r="A33" s="224" t="s">
        <v>1370</v>
      </c>
      <c r="B33" s="607" t="s">
        <v>1249</v>
      </c>
      <c r="C33" s="836" t="s">
        <v>1250</v>
      </c>
      <c r="D33" s="285" t="s">
        <v>619</v>
      </c>
      <c r="E33" s="285"/>
      <c r="F33" s="233">
        <v>44028563.009999998</v>
      </c>
      <c r="G33" s="230">
        <v>7.335157422946657</v>
      </c>
      <c r="H33" s="501"/>
      <c r="I33" s="79"/>
      <c r="J33" s="79"/>
      <c r="K33" s="79"/>
      <c r="L33" s="79"/>
      <c r="M33" s="501"/>
    </row>
    <row r="34" spans="1:13" ht="12.75" customHeight="1">
      <c r="A34" s="224" t="s">
        <v>1114</v>
      </c>
      <c r="B34" s="607" t="s">
        <v>1022</v>
      </c>
      <c r="C34" s="836" t="s">
        <v>975</v>
      </c>
      <c r="D34" s="224" t="s">
        <v>619</v>
      </c>
      <c r="E34" s="224"/>
      <c r="F34" s="233">
        <v>43120176.869999997</v>
      </c>
      <c r="G34" s="230">
        <v>1.0398010135335174</v>
      </c>
      <c r="I34" s="825"/>
      <c r="J34" s="825"/>
      <c r="K34" s="825"/>
      <c r="L34" s="825"/>
      <c r="M34" s="825"/>
    </row>
    <row r="35" spans="1:13" ht="12.75" customHeight="1">
      <c r="A35" s="224" t="s">
        <v>1122</v>
      </c>
      <c r="B35" s="607" t="s">
        <v>1123</v>
      </c>
      <c r="C35" s="836" t="s">
        <v>1124</v>
      </c>
      <c r="D35" s="224" t="s">
        <v>619</v>
      </c>
      <c r="E35" s="224"/>
      <c r="F35" s="233">
        <v>45304141.619999997</v>
      </c>
      <c r="G35" s="230">
        <v>7.6180328080120043</v>
      </c>
      <c r="I35" s="825"/>
      <c r="J35" s="825"/>
      <c r="K35" s="825"/>
      <c r="L35" s="825"/>
      <c r="M35" s="825"/>
    </row>
    <row r="36" spans="1:13" ht="12.75" customHeight="1">
      <c r="A36" s="224" t="s">
        <v>620</v>
      </c>
      <c r="B36" s="607">
        <v>34464772270</v>
      </c>
      <c r="C36" s="836" t="s">
        <v>976</v>
      </c>
      <c r="D36" s="224" t="s">
        <v>866</v>
      </c>
      <c r="E36" s="224"/>
      <c r="F36" s="233">
        <v>18569993.489999998</v>
      </c>
      <c r="G36" s="230">
        <v>1190.209542456116</v>
      </c>
      <c r="I36" s="825"/>
      <c r="J36" s="825"/>
      <c r="K36" s="825"/>
      <c r="L36" s="825"/>
      <c r="M36" s="825"/>
    </row>
    <row r="37" spans="1:13" ht="12.75" customHeight="1">
      <c r="A37" s="224" t="s">
        <v>622</v>
      </c>
      <c r="B37" s="607">
        <v>23551463350</v>
      </c>
      <c r="C37" s="836" t="s">
        <v>977</v>
      </c>
      <c r="D37" s="224" t="s">
        <v>866</v>
      </c>
      <c r="E37" s="224"/>
      <c r="F37" s="233">
        <v>13180614.140000001</v>
      </c>
      <c r="G37" s="230">
        <v>548.86665669785816</v>
      </c>
      <c r="I37" s="825"/>
      <c r="J37" s="825"/>
      <c r="K37" s="825"/>
      <c r="L37" s="825"/>
      <c r="M37" s="825"/>
    </row>
    <row r="38" spans="1:13" ht="12.75" customHeight="1">
      <c r="A38" s="224" t="s">
        <v>865</v>
      </c>
      <c r="B38" s="607">
        <v>84595320778</v>
      </c>
      <c r="C38" s="836" t="s">
        <v>978</v>
      </c>
      <c r="D38" s="224" t="s">
        <v>866</v>
      </c>
      <c r="E38" s="224"/>
      <c r="F38" s="229">
        <v>3947585.07</v>
      </c>
      <c r="G38" s="230">
        <v>2234.0809500301616</v>
      </c>
      <c r="I38" s="825"/>
      <c r="J38" s="825"/>
      <c r="K38" s="825"/>
      <c r="L38" s="825"/>
      <c r="M38" s="825"/>
    </row>
    <row r="39" spans="1:13" ht="12.75" customHeight="1">
      <c r="A39" s="224" t="s">
        <v>1257</v>
      </c>
      <c r="B39" s="607" t="s">
        <v>1267</v>
      </c>
      <c r="C39" s="836" t="s">
        <v>1266</v>
      </c>
      <c r="D39" s="224" t="s">
        <v>1377</v>
      </c>
      <c r="E39" s="224"/>
      <c r="F39" s="229">
        <v>1870200.02</v>
      </c>
      <c r="G39" s="230">
        <v>688.23988961371231</v>
      </c>
      <c r="I39" s="825"/>
      <c r="J39" s="825"/>
      <c r="K39" s="825"/>
      <c r="L39" s="825"/>
      <c r="M39" s="825"/>
    </row>
    <row r="40" spans="1:13" ht="12.75" customHeight="1">
      <c r="A40" s="224" t="s">
        <v>1369</v>
      </c>
      <c r="B40" s="607">
        <v>34988643147</v>
      </c>
      <c r="C40" s="836" t="s">
        <v>979</v>
      </c>
      <c r="D40" s="285" t="s">
        <v>1377</v>
      </c>
      <c r="E40" s="224"/>
      <c r="F40" s="229">
        <v>32305045.210000001</v>
      </c>
      <c r="G40" s="230">
        <v>1623.6629890311651</v>
      </c>
      <c r="I40" s="825"/>
      <c r="J40" s="825"/>
      <c r="K40" s="825"/>
      <c r="L40" s="825"/>
      <c r="M40" s="825"/>
    </row>
    <row r="41" spans="1:13" ht="18.75" customHeight="1">
      <c r="A41" s="399" t="s">
        <v>467</v>
      </c>
      <c r="B41" s="418"/>
      <c r="C41" s="419"/>
      <c r="D41" s="400"/>
      <c r="E41" s="400"/>
      <c r="F41" s="402">
        <f>SUM(F25:F40)</f>
        <v>452311295.70300001</v>
      </c>
      <c r="G41" s="403"/>
      <c r="I41" s="825"/>
      <c r="J41" s="825"/>
      <c r="K41" s="825"/>
      <c r="L41" s="825"/>
      <c r="M41" s="825"/>
    </row>
    <row r="42" spans="1:13" ht="12.75" customHeight="1">
      <c r="A42" s="36" t="s">
        <v>468</v>
      </c>
    </row>
    <row r="43" spans="1:13" ht="12.75" customHeight="1">
      <c r="A43" s="77" t="s">
        <v>562</v>
      </c>
    </row>
    <row r="44" spans="1:13" ht="12.75" customHeight="1">
      <c r="A44" s="826" t="s">
        <v>1371</v>
      </c>
    </row>
    <row r="45" spans="1:13" ht="12.75" customHeight="1">
      <c r="A45" s="721" t="s">
        <v>1372</v>
      </c>
    </row>
    <row r="46" spans="1:13" ht="12.75" customHeight="1">
      <c r="A46" s="392" t="s">
        <v>1048</v>
      </c>
      <c r="G46" s="484" t="s">
        <v>1408</v>
      </c>
    </row>
    <row r="47" spans="1:13" ht="12.75" customHeight="1">
      <c r="A47" s="118" t="s">
        <v>1047</v>
      </c>
      <c r="G47" s="485" t="s">
        <v>1409</v>
      </c>
    </row>
    <row r="48" spans="1:13" ht="12.75" customHeight="1">
      <c r="A48" s="118"/>
    </row>
    <row r="49" spans="1:7" ht="12.75" customHeight="1">
      <c r="A49" s="77"/>
      <c r="G49" s="616" t="s">
        <v>602</v>
      </c>
    </row>
    <row r="50" spans="1:7" ht="47.25" customHeight="1">
      <c r="A50" s="414" t="s">
        <v>1384</v>
      </c>
      <c r="B50" s="378" t="s">
        <v>1003</v>
      </c>
      <c r="C50" s="378" t="s">
        <v>1001</v>
      </c>
      <c r="D50" s="414" t="s">
        <v>605</v>
      </c>
      <c r="E50" s="414"/>
      <c r="F50" s="414" t="s">
        <v>604</v>
      </c>
      <c r="G50" s="414" t="s">
        <v>606</v>
      </c>
    </row>
    <row r="51" spans="1:7">
      <c r="A51" s="243" t="s">
        <v>861</v>
      </c>
      <c r="B51" s="224">
        <v>8269700991</v>
      </c>
      <c r="C51" s="836" t="s">
        <v>992</v>
      </c>
      <c r="D51" s="243" t="s">
        <v>548</v>
      </c>
      <c r="E51" s="243"/>
      <c r="F51" s="244">
        <v>1312896590.1300001</v>
      </c>
      <c r="G51" s="230">
        <v>341.41106454789633</v>
      </c>
    </row>
    <row r="52" spans="1:7">
      <c r="A52" s="36" t="s">
        <v>468</v>
      </c>
      <c r="G52" s="656"/>
    </row>
    <row r="53" spans="1:7">
      <c r="A53" s="477" t="s">
        <v>1030</v>
      </c>
    </row>
    <row r="54" spans="1:7" ht="12.75" customHeight="1">
      <c r="A54" s="488" t="s">
        <v>584</v>
      </c>
      <c r="B54" s="578"/>
      <c r="C54" s="578"/>
      <c r="D54" s="578"/>
      <c r="E54" s="655"/>
      <c r="F54" s="578"/>
      <c r="G54" s="578"/>
    </row>
    <row r="55" spans="1:7" ht="21.75" customHeight="1">
      <c r="A55" s="970" t="s">
        <v>585</v>
      </c>
      <c r="B55" s="970"/>
      <c r="C55" s="970"/>
      <c r="D55" s="970"/>
      <c r="E55" s="970"/>
      <c r="F55" s="970"/>
      <c r="G55" s="970"/>
    </row>
    <row r="56" spans="1:7" ht="12.75" customHeight="1">
      <c r="A56" s="86"/>
    </row>
    <row r="57" spans="1:7" ht="12.75" customHeight="1">
      <c r="A57" s="420" t="s">
        <v>734</v>
      </c>
      <c r="F57" s="421"/>
      <c r="G57" s="484" t="s">
        <v>1340</v>
      </c>
    </row>
    <row r="58" spans="1:7" ht="12.75" customHeight="1">
      <c r="A58" s="486" t="s">
        <v>735</v>
      </c>
      <c r="F58" s="87"/>
      <c r="G58" s="485" t="s">
        <v>1341</v>
      </c>
    </row>
    <row r="59" spans="1:7" ht="12.75" customHeight="1"/>
    <row r="60" spans="1:7" ht="12.75" customHeight="1">
      <c r="G60" s="482" t="s">
        <v>602</v>
      </c>
    </row>
    <row r="61" spans="1:7" ht="35.25" customHeight="1">
      <c r="A61" s="414" t="s">
        <v>1385</v>
      </c>
      <c r="B61" s="378" t="s">
        <v>1000</v>
      </c>
      <c r="C61" s="378" t="s">
        <v>1001</v>
      </c>
      <c r="D61" s="414" t="s">
        <v>605</v>
      </c>
      <c r="E61" s="414"/>
      <c r="F61" s="414" t="s">
        <v>604</v>
      </c>
      <c r="G61" s="378" t="s">
        <v>581</v>
      </c>
    </row>
    <row r="62" spans="1:7" ht="12.75" customHeight="1">
      <c r="A62" s="247" t="s">
        <v>237</v>
      </c>
      <c r="B62" s="607">
        <v>40266711905</v>
      </c>
      <c r="C62" s="838" t="s">
        <v>980</v>
      </c>
      <c r="D62" s="247" t="s">
        <v>1391</v>
      </c>
      <c r="E62" s="247"/>
      <c r="F62" s="248">
        <v>7279593.2599999998</v>
      </c>
      <c r="G62" s="249">
        <v>37.358679927533679</v>
      </c>
    </row>
    <row r="63" spans="1:7" ht="12.75" customHeight="1">
      <c r="A63" s="247" t="s">
        <v>238</v>
      </c>
      <c r="B63" s="607">
        <v>92162729453</v>
      </c>
      <c r="C63" s="838" t="s">
        <v>981</v>
      </c>
      <c r="D63" s="250" t="s">
        <v>239</v>
      </c>
      <c r="E63" s="250"/>
      <c r="F63" s="248">
        <v>12448597.15</v>
      </c>
      <c r="G63" s="249">
        <v>912.75449427354306</v>
      </c>
    </row>
    <row r="64" spans="1:7" ht="18.75" customHeight="1">
      <c r="A64" s="399" t="s">
        <v>467</v>
      </c>
      <c r="B64" s="418"/>
      <c r="C64" s="419"/>
      <c r="D64" s="415"/>
      <c r="E64" s="415"/>
      <c r="F64" s="416">
        <f>SUM(F62:F63)</f>
        <v>19728190.41</v>
      </c>
      <c r="G64" s="417"/>
    </row>
    <row r="65" spans="1:9" ht="12.75" customHeight="1">
      <c r="A65" s="66" t="s">
        <v>265</v>
      </c>
    </row>
    <row r="66" spans="1:9" ht="12.75" customHeight="1">
      <c r="A66" s="77" t="s">
        <v>562</v>
      </c>
    </row>
    <row r="67" spans="1:9" ht="12.75" customHeight="1"/>
    <row r="68" spans="1:9" ht="12.75" customHeight="1">
      <c r="A68" s="420" t="s">
        <v>798</v>
      </c>
      <c r="F68" s="421"/>
      <c r="I68" s="484" t="s">
        <v>1158</v>
      </c>
    </row>
    <row r="69" spans="1:9" ht="12.75" customHeight="1">
      <c r="A69" s="486" t="s">
        <v>987</v>
      </c>
      <c r="F69" s="87"/>
      <c r="I69" s="485" t="s">
        <v>1159</v>
      </c>
    </row>
    <row r="70" spans="1:9" ht="12.75" customHeight="1">
      <c r="A70" s="487"/>
    </row>
    <row r="71" spans="1:9" ht="12.75" customHeight="1">
      <c r="I71" s="482" t="s">
        <v>603</v>
      </c>
    </row>
    <row r="72" spans="1:9" ht="66.75" customHeight="1">
      <c r="A72" s="414" t="s">
        <v>1386</v>
      </c>
      <c r="B72" s="378" t="s">
        <v>1000</v>
      </c>
      <c r="C72" s="378" t="s">
        <v>1001</v>
      </c>
      <c r="D72" s="414" t="s">
        <v>605</v>
      </c>
      <c r="E72" s="414"/>
      <c r="F72" s="414" t="s">
        <v>566</v>
      </c>
      <c r="G72" s="414" t="s">
        <v>988</v>
      </c>
      <c r="H72" s="414" t="s">
        <v>604</v>
      </c>
      <c r="I72" s="378" t="s">
        <v>581</v>
      </c>
    </row>
    <row r="73" spans="1:9" ht="12.75" customHeight="1">
      <c r="A73" s="247" t="s">
        <v>240</v>
      </c>
      <c r="B73" s="607">
        <v>50454412454</v>
      </c>
      <c r="C73" s="838" t="s">
        <v>982</v>
      </c>
      <c r="D73" s="250" t="s">
        <v>241</v>
      </c>
      <c r="E73" s="250"/>
      <c r="F73" s="254">
        <v>155000000</v>
      </c>
      <c r="G73" s="254">
        <v>77500000</v>
      </c>
      <c r="H73" s="252">
        <v>9359369.1999999993</v>
      </c>
      <c r="I73" s="253">
        <v>0.58597017255050865</v>
      </c>
    </row>
    <row r="74" spans="1:9" ht="12.75" customHeight="1">
      <c r="A74" s="247" t="s">
        <v>242</v>
      </c>
      <c r="B74" s="607">
        <v>79640747340</v>
      </c>
      <c r="C74" s="838" t="s">
        <v>983</v>
      </c>
      <c r="D74" s="247" t="s">
        <v>1391</v>
      </c>
      <c r="E74" s="247"/>
      <c r="F74" s="251">
        <v>380000000</v>
      </c>
      <c r="G74" s="251">
        <v>190000000</v>
      </c>
      <c r="H74" s="252">
        <v>419306288.5</v>
      </c>
      <c r="I74" s="253">
        <v>189.91064595803581</v>
      </c>
    </row>
    <row r="75" spans="1:9" ht="12.75" customHeight="1">
      <c r="A75" s="247" t="s">
        <v>868</v>
      </c>
      <c r="B75" s="607">
        <v>37735093339</v>
      </c>
      <c r="C75" s="838" t="s">
        <v>984</v>
      </c>
      <c r="D75" s="247" t="s">
        <v>1391</v>
      </c>
      <c r="E75" s="247"/>
      <c r="F75" s="251">
        <v>600000000</v>
      </c>
      <c r="G75" s="251">
        <v>300000000</v>
      </c>
      <c r="H75" s="252">
        <v>131377349.27</v>
      </c>
      <c r="I75" s="253">
        <v>9.4424384823654446</v>
      </c>
    </row>
    <row r="76" spans="1:9" ht="12.75" customHeight="1">
      <c r="A76" s="247" t="s">
        <v>243</v>
      </c>
      <c r="B76" s="607">
        <v>61196386099</v>
      </c>
      <c r="C76" s="838" t="s">
        <v>985</v>
      </c>
      <c r="D76" s="247" t="s">
        <v>244</v>
      </c>
      <c r="E76" s="247"/>
      <c r="F76" s="251">
        <v>340000000</v>
      </c>
      <c r="G76" s="251">
        <v>170000000</v>
      </c>
      <c r="H76" s="252">
        <v>252023666.83000001</v>
      </c>
      <c r="I76" s="253">
        <v>3.5873520038371911</v>
      </c>
    </row>
    <row r="77" spans="1:9" ht="12.75" customHeight="1">
      <c r="A77" s="247" t="s">
        <v>1375</v>
      </c>
      <c r="B77" s="607">
        <v>48379655657</v>
      </c>
      <c r="C77" s="838" t="s">
        <v>986</v>
      </c>
      <c r="D77" s="250" t="s">
        <v>239</v>
      </c>
      <c r="E77" s="250"/>
      <c r="F77" s="254">
        <v>325000000</v>
      </c>
      <c r="G77" s="254">
        <v>162500000</v>
      </c>
      <c r="H77" s="252">
        <v>278561383.38</v>
      </c>
      <c r="I77" s="253">
        <v>213.7940765422849</v>
      </c>
    </row>
    <row r="78" spans="1:9" ht="18.75" customHeight="1">
      <c r="A78" s="399" t="s">
        <v>467</v>
      </c>
      <c r="B78" s="418"/>
      <c r="C78" s="419"/>
      <c r="D78" s="418"/>
      <c r="E78" s="418"/>
      <c r="F78" s="419"/>
      <c r="G78" s="419"/>
      <c r="H78" s="416">
        <f>SUM(H73:H77)</f>
        <v>1090628057.1800001</v>
      </c>
      <c r="I78" s="417"/>
    </row>
    <row r="79" spans="1:9" ht="12.75" customHeight="1">
      <c r="A79" s="66" t="s">
        <v>265</v>
      </c>
    </row>
    <row r="80" spans="1:9" ht="12.75" customHeight="1">
      <c r="A80" s="77" t="s">
        <v>562</v>
      </c>
      <c r="F80" s="76"/>
    </row>
    <row r="81" spans="1:9" ht="12.75" customHeight="1">
      <c r="A81" s="481" t="s">
        <v>1002</v>
      </c>
    </row>
    <row r="82" spans="1:9" ht="12.75" customHeight="1"/>
    <row r="83" spans="1:9">
      <c r="A83" s="488" t="s">
        <v>583</v>
      </c>
    </row>
    <row r="84" spans="1:9" ht="21" customHeight="1">
      <c r="A84" s="971" t="s">
        <v>582</v>
      </c>
      <c r="B84" s="971"/>
      <c r="C84" s="971"/>
      <c r="D84" s="971"/>
      <c r="E84" s="971"/>
      <c r="F84" s="971"/>
      <c r="G84" s="971"/>
    </row>
    <row r="85" spans="1:9" ht="12.75" customHeight="1">
      <c r="A85" s="489"/>
    </row>
    <row r="86" spans="1:9" ht="12.75" customHeight="1">
      <c r="A86" s="73" t="s">
        <v>262</v>
      </c>
    </row>
    <row r="87" spans="1:9" ht="12.75" customHeight="1">
      <c r="I87" s="53" t="s">
        <v>557</v>
      </c>
    </row>
    <row r="88" spans="1:9" ht="12.75" customHeight="1"/>
    <row r="89" spans="1:9" ht="12.75" customHeight="1">
      <c r="A89" s="490"/>
    </row>
    <row r="90" spans="1:9" ht="12.75" customHeight="1">
      <c r="A90" s="488"/>
    </row>
    <row r="91" spans="1:9" ht="12.75" customHeight="1">
      <c r="A91" s="488"/>
    </row>
    <row r="92" spans="1:9" ht="12.75" customHeight="1">
      <c r="A92" s="488"/>
    </row>
    <row r="93" spans="1:9" ht="12.75" customHeight="1">
      <c r="A93" s="489"/>
    </row>
    <row r="94" spans="1:9" ht="12.75" customHeight="1">
      <c r="A94" s="489"/>
    </row>
    <row r="95" spans="1:9" ht="12.75" customHeight="1">
      <c r="A95" s="489"/>
    </row>
    <row r="96" spans="1:9" ht="12.75" customHeight="1">
      <c r="A96" s="489"/>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6"/>
  <sheetViews>
    <sheetView showGridLines="0" zoomScaleNormal="100" workbookViewId="0"/>
  </sheetViews>
  <sheetFormatPr defaultRowHeight="15"/>
  <cols>
    <col min="1" max="1" width="32.28515625" style="103" customWidth="1"/>
    <col min="2" max="2" width="10.42578125" style="103" bestFit="1" customWidth="1"/>
    <col min="3" max="3" width="13.42578125" style="103" bestFit="1" customWidth="1"/>
    <col min="4" max="4" width="31.5703125" style="103" customWidth="1"/>
    <col min="5" max="5" width="13.140625" style="103" bestFit="1" customWidth="1"/>
    <col min="6" max="16384" width="9.140625" style="103"/>
  </cols>
  <sheetData>
    <row r="1" spans="1:6" ht="12.75" customHeight="1">
      <c r="A1" s="405" t="s">
        <v>736</v>
      </c>
      <c r="F1" s="412" t="str">
        <f>Naslovnica!A20</f>
        <v>Srpanj 2018.</v>
      </c>
    </row>
    <row r="2" spans="1:6" ht="12.75" customHeight="1">
      <c r="A2" s="108" t="s">
        <v>881</v>
      </c>
      <c r="F2" s="499" t="str">
        <f>Naslovnica!A24</f>
        <v>July 2018</v>
      </c>
    </row>
    <row r="3" spans="1:6" ht="12.75" customHeight="1"/>
    <row r="4" spans="1:6" ht="12.75" customHeight="1">
      <c r="F4" s="21" t="s">
        <v>602</v>
      </c>
    </row>
    <row r="5" spans="1:6" ht="54.75">
      <c r="A5" s="414" t="s">
        <v>1382</v>
      </c>
      <c r="B5" s="378" t="s">
        <v>1003</v>
      </c>
      <c r="C5" s="378" t="s">
        <v>1001</v>
      </c>
      <c r="D5" s="414" t="s">
        <v>605</v>
      </c>
      <c r="E5" s="414" t="s">
        <v>604</v>
      </c>
      <c r="F5" s="414" t="s">
        <v>606</v>
      </c>
    </row>
    <row r="6" spans="1:6" ht="12.75" customHeight="1">
      <c r="A6" s="243" t="s">
        <v>858</v>
      </c>
      <c r="B6" s="607">
        <v>66839822146</v>
      </c>
      <c r="C6" s="836" t="s">
        <v>989</v>
      </c>
      <c r="D6" s="243" t="s">
        <v>223</v>
      </c>
      <c r="E6" s="244">
        <v>21498909.34</v>
      </c>
      <c r="F6" s="503">
        <v>751.4567523665246</v>
      </c>
    </row>
    <row r="7" spans="1:6" ht="12.75" customHeight="1">
      <c r="A7" s="36" t="s">
        <v>469</v>
      </c>
    </row>
    <row r="8" spans="1:6" ht="12.75" customHeight="1">
      <c r="A8" s="36"/>
    </row>
    <row r="9" spans="1:6" ht="12.75" customHeight="1">
      <c r="A9" s="405" t="s">
        <v>1045</v>
      </c>
      <c r="F9" s="412" t="str">
        <f>'5 Tablica 3,4'!A8</f>
        <v>Lipanj 2018.</v>
      </c>
    </row>
    <row r="10" spans="1:6" ht="12.75" customHeight="1">
      <c r="A10" s="108" t="s">
        <v>1046</v>
      </c>
      <c r="F10" s="499" t="str">
        <f>'5 Tablica 3,4'!B8</f>
        <v>June 2018</v>
      </c>
    </row>
    <row r="11" spans="1:6" ht="12.75" customHeight="1"/>
    <row r="12" spans="1:6" ht="12.75" customHeight="1">
      <c r="F12" s="21" t="s">
        <v>602</v>
      </c>
    </row>
    <row r="13" spans="1:6" ht="54.75">
      <c r="A13" s="414" t="s">
        <v>1383</v>
      </c>
      <c r="B13" s="378" t="s">
        <v>1003</v>
      </c>
      <c r="C13" s="378" t="s">
        <v>1001</v>
      </c>
      <c r="D13" s="414" t="s">
        <v>605</v>
      </c>
      <c r="E13" s="414" t="s">
        <v>604</v>
      </c>
      <c r="F13" s="414" t="s">
        <v>606</v>
      </c>
    </row>
    <row r="14" spans="1:6" ht="12.75" customHeight="1">
      <c r="A14" s="243" t="s">
        <v>859</v>
      </c>
      <c r="B14" s="607" t="s">
        <v>1021</v>
      </c>
      <c r="C14" s="836" t="s">
        <v>990</v>
      </c>
      <c r="D14" s="243" t="s">
        <v>264</v>
      </c>
      <c r="E14" s="244">
        <v>142958050.38</v>
      </c>
      <c r="F14" s="503">
        <v>46.926603762188904</v>
      </c>
    </row>
    <row r="15" spans="1:6" ht="12.75" customHeight="1">
      <c r="A15" s="243" t="s">
        <v>813</v>
      </c>
      <c r="B15" s="607">
        <v>75111210338</v>
      </c>
      <c r="C15" s="836" t="s">
        <v>991</v>
      </c>
      <c r="D15" s="832" t="s">
        <v>821</v>
      </c>
      <c r="E15" s="244">
        <v>22002964.099300001</v>
      </c>
      <c r="F15" s="503">
        <v>43.484118773320155</v>
      </c>
    </row>
    <row r="16" spans="1:6">
      <c r="A16" s="399" t="s">
        <v>1381</v>
      </c>
      <c r="B16" s="378"/>
      <c r="C16" s="378"/>
      <c r="D16" s="585"/>
      <c r="E16" s="410">
        <f>SUM(E14:E15)</f>
        <v>164961014.47929999</v>
      </c>
      <c r="F16" s="586"/>
    </row>
    <row r="17" spans="1:6" ht="12.75" customHeight="1">
      <c r="A17" s="36" t="s">
        <v>469</v>
      </c>
    </row>
    <row r="18" spans="1:6" ht="12.75" customHeight="1"/>
    <row r="19" spans="1:6" ht="12.75" customHeight="1">
      <c r="A19" s="411" t="s">
        <v>737</v>
      </c>
      <c r="F19" s="412" t="str">
        <f>'5 Tablica 3,4'!A8</f>
        <v>Lipanj 2018.</v>
      </c>
    </row>
    <row r="20" spans="1:6" ht="12.75" customHeight="1">
      <c r="A20" s="498" t="s">
        <v>882</v>
      </c>
      <c r="F20" s="499" t="str">
        <f>'5 Tablica 3,4'!B8</f>
        <v>June 2018</v>
      </c>
    </row>
    <row r="21" spans="1:6" ht="12.75" customHeight="1"/>
    <row r="22" spans="1:6" ht="12.75" customHeight="1">
      <c r="F22" s="21" t="s">
        <v>602</v>
      </c>
    </row>
    <row r="23" spans="1:6" ht="54.75">
      <c r="A23" s="414" t="s">
        <v>1383</v>
      </c>
      <c r="B23" s="378" t="s">
        <v>1003</v>
      </c>
      <c r="C23" s="378" t="s">
        <v>1001</v>
      </c>
      <c r="D23" s="414" t="s">
        <v>605</v>
      </c>
      <c r="E23" s="414" t="s">
        <v>604</v>
      </c>
      <c r="F23" s="414" t="s">
        <v>606</v>
      </c>
    </row>
    <row r="24" spans="1:6" ht="12.75" customHeight="1">
      <c r="A24" s="243" t="s">
        <v>860</v>
      </c>
      <c r="B24" s="607">
        <v>56903349567</v>
      </c>
      <c r="C24" s="836" t="s">
        <v>993</v>
      </c>
      <c r="D24" s="841" t="s">
        <v>223</v>
      </c>
      <c r="E24" s="244">
        <v>76020882.459600002</v>
      </c>
      <c r="F24" s="503">
        <v>37.950252129921942</v>
      </c>
    </row>
    <row r="25" spans="1:6" ht="12.75" customHeight="1">
      <c r="A25" s="36" t="s">
        <v>469</v>
      </c>
    </row>
    <row r="26" spans="1:6" ht="12.75" customHeight="1">
      <c r="A26" s="51"/>
    </row>
    <row r="27" spans="1:6" ht="19.5" customHeight="1">
      <c r="A27" s="972" t="s">
        <v>584</v>
      </c>
      <c r="B27" s="972"/>
      <c r="C27" s="972"/>
      <c r="D27" s="972"/>
    </row>
    <row r="28" spans="1:6" ht="21.75" customHeight="1">
      <c r="A28" s="970" t="s">
        <v>585</v>
      </c>
      <c r="B28" s="970"/>
      <c r="C28" s="970"/>
      <c r="D28" s="970"/>
      <c r="E28" s="86"/>
      <c r="F28" s="86"/>
    </row>
    <row r="29" spans="1:6" ht="12.75" customHeight="1">
      <c r="A29" s="51"/>
    </row>
    <row r="30" spans="1:6" ht="12.75" customHeight="1"/>
    <row r="31" spans="1:6" ht="12.75" customHeight="1">
      <c r="A31" s="413" t="s">
        <v>738</v>
      </c>
      <c r="E31" s="305" t="str">
        <f>Naslovnica!A20</f>
        <v>Srpanj 2018.</v>
      </c>
    </row>
    <row r="32" spans="1:6" ht="12.75" customHeight="1">
      <c r="A32" s="498" t="s">
        <v>739</v>
      </c>
      <c r="E32" s="109" t="str">
        <f>Naslovnica!A24</f>
        <v>July 2018</v>
      </c>
    </row>
    <row r="33" spans="1:5" ht="12.75" customHeight="1"/>
    <row r="34" spans="1:5" ht="12.75" customHeight="1">
      <c r="E34" s="21" t="s">
        <v>603</v>
      </c>
    </row>
    <row r="35" spans="1:5" ht="22.5" customHeight="1">
      <c r="A35" s="414" t="s">
        <v>607</v>
      </c>
      <c r="B35" s="378" t="s">
        <v>1003</v>
      </c>
      <c r="C35" s="378" t="s">
        <v>1001</v>
      </c>
      <c r="D35" s="414" t="s">
        <v>605</v>
      </c>
      <c r="E35" s="414" t="s">
        <v>604</v>
      </c>
    </row>
    <row r="36" spans="1:5" ht="22.5" customHeight="1">
      <c r="A36" s="245" t="s">
        <v>236</v>
      </c>
      <c r="B36" s="607">
        <v>39146857475</v>
      </c>
      <c r="C36" s="836" t="s">
        <v>994</v>
      </c>
      <c r="D36" s="742" t="s">
        <v>619</v>
      </c>
      <c r="E36" s="246">
        <v>750784779.42999995</v>
      </c>
    </row>
    <row r="37" spans="1:5" ht="12.75" customHeight="1">
      <c r="A37" s="36" t="s">
        <v>469</v>
      </c>
      <c r="B37" s="817"/>
      <c r="C37" s="818"/>
      <c r="D37" s="819"/>
      <c r="E37" s="820"/>
    </row>
    <row r="38" spans="1:5" ht="12.75" customHeight="1">
      <c r="A38" s="481" t="s">
        <v>1004</v>
      </c>
    </row>
    <row r="39" spans="1:5" ht="12.75" customHeight="1">
      <c r="A39" s="481"/>
    </row>
    <row r="40" spans="1:5" ht="12.75" customHeight="1">
      <c r="A40" s="821"/>
      <c r="B40" s="584"/>
      <c r="C40" s="584"/>
      <c r="D40" s="584"/>
    </row>
    <row r="41" spans="1:5" ht="12.75" customHeight="1">
      <c r="A41" s="833"/>
      <c r="B41" s="86"/>
      <c r="C41" s="86"/>
      <c r="D41" s="86"/>
    </row>
    <row r="42" spans="1:5" ht="12.75" customHeight="1">
      <c r="A42" s="523"/>
    </row>
    <row r="43" spans="1:5" ht="12.75" customHeight="1"/>
    <row r="44" spans="1:5" ht="12.75" customHeight="1"/>
    <row r="45" spans="1:5" ht="12.75" customHeight="1">
      <c r="A45" s="124" t="s">
        <v>1109</v>
      </c>
    </row>
    <row r="46" spans="1:5" ht="12.75" customHeight="1">
      <c r="A46" s="834" t="s">
        <v>1085</v>
      </c>
    </row>
    <row r="47" spans="1:5" ht="12.75" customHeight="1"/>
    <row r="48" spans="1:5" ht="12.75" customHeight="1"/>
    <row r="49" spans="1:6" ht="12.75" customHeight="1">
      <c r="A49" s="73" t="s">
        <v>262</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c r="F62" s="53" t="s">
        <v>567</v>
      </c>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9" location="'2 Sadržaj'!A1" display="Sadržaj / Contents"/>
  </hyperlinks>
  <pageMargins left="0.7" right="0.7" top="0.75" bottom="0.75" header="0.3" footer="0.3"/>
  <pageSetup paperSize="9" scale="79"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7" t="s">
        <v>1525</v>
      </c>
      <c r="B1" s="438"/>
      <c r="C1" s="438"/>
      <c r="D1" s="438"/>
      <c r="E1" s="466"/>
      <c r="F1" s="448"/>
      <c r="G1" s="439" t="s">
        <v>1423</v>
      </c>
    </row>
    <row r="2" spans="1:7" ht="15" customHeight="1">
      <c r="A2" s="440" t="s">
        <v>1526</v>
      </c>
      <c r="B2" s="438"/>
      <c r="C2" s="438"/>
      <c r="D2" s="438"/>
      <c r="E2" s="467"/>
      <c r="F2" s="448"/>
      <c r="G2" s="441" t="s">
        <v>1424</v>
      </c>
    </row>
    <row r="3" spans="1:7" ht="12.75" customHeight="1">
      <c r="A3" s="67" t="s">
        <v>1239</v>
      </c>
    </row>
    <row r="4" spans="1:7" ht="12.75" customHeight="1"/>
    <row r="5" spans="1:7" ht="12.75" customHeight="1">
      <c r="A5" s="423" t="s">
        <v>740</v>
      </c>
    </row>
    <row r="6" spans="1:7" ht="12.75" customHeight="1">
      <c r="A6" s="68" t="s">
        <v>741</v>
      </c>
    </row>
    <row r="7" spans="1:7" ht="12.75" customHeight="1"/>
    <row r="8" spans="1:7" ht="34.5" customHeight="1">
      <c r="A8" s="422" t="s">
        <v>245</v>
      </c>
      <c r="B8" s="973" t="s">
        <v>485</v>
      </c>
      <c r="C8" s="973"/>
    </row>
    <row r="9" spans="1:7" ht="12.75" customHeight="1">
      <c r="A9" s="582" t="s">
        <v>1162</v>
      </c>
      <c r="B9" s="255">
        <v>18</v>
      </c>
      <c r="C9" s="256"/>
      <c r="D9" s="75"/>
      <c r="F9" s="75"/>
    </row>
    <row r="10" spans="1:7" ht="12.75" customHeight="1">
      <c r="A10" s="581" t="s">
        <v>1373</v>
      </c>
      <c r="B10" s="255">
        <v>18</v>
      </c>
      <c r="C10" s="256"/>
      <c r="F10" s="84"/>
    </row>
    <row r="11" spans="1:7" ht="12.75" customHeight="1">
      <c r="A11" s="583" t="s">
        <v>1353</v>
      </c>
      <c r="B11" s="255">
        <v>17</v>
      </c>
      <c r="C11" s="256"/>
      <c r="F11" s="84"/>
    </row>
    <row r="12" spans="1:7" ht="12.75" customHeight="1">
      <c r="A12" s="583" t="s">
        <v>1395</v>
      </c>
      <c r="B12" s="255">
        <v>17</v>
      </c>
      <c r="C12" s="256"/>
    </row>
    <row r="13" spans="1:7" ht="12.75" customHeight="1">
      <c r="A13" s="583" t="s">
        <v>1531</v>
      </c>
      <c r="B13" s="255">
        <v>17</v>
      </c>
      <c r="C13" s="256"/>
    </row>
    <row r="14" spans="1:7" ht="12.75" customHeight="1">
      <c r="A14" s="27" t="s">
        <v>249</v>
      </c>
    </row>
    <row r="15" spans="1:7" ht="12.75" customHeight="1"/>
    <row r="16" spans="1:7" ht="12.75" customHeight="1">
      <c r="A16" s="423" t="s">
        <v>742</v>
      </c>
    </row>
    <row r="17" spans="1:16" ht="12.75" customHeight="1">
      <c r="A17" s="68" t="s">
        <v>743</v>
      </c>
    </row>
    <row r="18" spans="1:16" ht="12.75" customHeight="1">
      <c r="E18" s="975" t="s">
        <v>487</v>
      </c>
      <c r="F18" s="975"/>
      <c r="G18" s="975"/>
    </row>
    <row r="19" spans="1:16" ht="73.5" customHeight="1">
      <c r="A19" s="973" t="s">
        <v>501</v>
      </c>
      <c r="B19" s="973" t="s">
        <v>482</v>
      </c>
      <c r="C19" s="974"/>
      <c r="D19" s="974"/>
      <c r="E19" s="973" t="s">
        <v>1053</v>
      </c>
      <c r="F19" s="943"/>
      <c r="G19" s="943"/>
    </row>
    <row r="20" spans="1:16" ht="27.75" customHeight="1">
      <c r="A20" s="973"/>
      <c r="B20" s="473" t="s">
        <v>1162</v>
      </c>
      <c r="C20" s="473" t="s">
        <v>1410</v>
      </c>
      <c r="D20" s="360" t="s">
        <v>847</v>
      </c>
      <c r="E20" s="473" t="s">
        <v>1162</v>
      </c>
      <c r="F20" s="473" t="s">
        <v>1410</v>
      </c>
      <c r="G20" s="575" t="s">
        <v>847</v>
      </c>
    </row>
    <row r="21" spans="1:16" ht="16.5" customHeight="1">
      <c r="A21" s="257" t="s">
        <v>246</v>
      </c>
      <c r="B21" s="258">
        <v>53486</v>
      </c>
      <c r="C21" s="258">
        <v>51551</v>
      </c>
      <c r="D21" s="259">
        <v>-3.6177691358486336E-2</v>
      </c>
      <c r="E21" s="258">
        <v>3038160.19386</v>
      </c>
      <c r="F21" s="258">
        <v>2906715.1240300001</v>
      </c>
      <c r="G21" s="260">
        <v>-4.3264693578582578E-2</v>
      </c>
      <c r="H21" s="75"/>
      <c r="I21" s="136"/>
    </row>
    <row r="22" spans="1:16" ht="16.5" customHeight="1">
      <c r="A22" s="257" t="s">
        <v>247</v>
      </c>
      <c r="B22" s="258">
        <v>73881</v>
      </c>
      <c r="C22" s="258">
        <v>90028</v>
      </c>
      <c r="D22" s="259">
        <v>0.21855416142174577</v>
      </c>
      <c r="E22" s="258">
        <v>10775872.601869998</v>
      </c>
      <c r="F22" s="258">
        <v>12663973.374500001</v>
      </c>
      <c r="G22" s="260">
        <v>0.17521558043497559</v>
      </c>
    </row>
    <row r="23" spans="1:16" ht="16.5" customHeight="1">
      <c r="A23" s="257" t="s">
        <v>248</v>
      </c>
      <c r="B23" s="258">
        <v>606</v>
      </c>
      <c r="C23" s="258">
        <v>229</v>
      </c>
      <c r="D23" s="259">
        <v>-0.62211221122112215</v>
      </c>
      <c r="E23" s="258">
        <v>28834.957309999998</v>
      </c>
      <c r="F23" s="258">
        <v>19310.009120000002</v>
      </c>
      <c r="G23" s="260">
        <v>-0.33032641899201742</v>
      </c>
    </row>
    <row r="24" spans="1:16" ht="16.5" customHeight="1">
      <c r="A24" s="760" t="s">
        <v>124</v>
      </c>
      <c r="B24" s="761">
        <v>127973</v>
      </c>
      <c r="C24" s="761">
        <v>141808</v>
      </c>
      <c r="D24" s="762">
        <v>0.10810874168769975</v>
      </c>
      <c r="E24" s="761">
        <v>13842867.753039999</v>
      </c>
      <c r="F24" s="761">
        <v>15589998.507650001</v>
      </c>
      <c r="G24" s="763">
        <v>0.12621161928143962</v>
      </c>
    </row>
    <row r="25" spans="1:16" ht="12.75" customHeight="1">
      <c r="A25" s="27" t="s">
        <v>249</v>
      </c>
    </row>
    <row r="26" spans="1:16" ht="69" customHeight="1">
      <c r="A26" s="976" t="s">
        <v>1052</v>
      </c>
      <c r="B26" s="976"/>
      <c r="C26" s="976"/>
      <c r="D26" s="976"/>
      <c r="E26" s="976"/>
      <c r="F26" s="976"/>
      <c r="G26" s="976"/>
    </row>
    <row r="27" spans="1:16" ht="23.25" customHeight="1">
      <c r="A27" s="977" t="s">
        <v>1110</v>
      </c>
      <c r="B27" s="978"/>
      <c r="C27" s="978"/>
      <c r="D27" s="978"/>
      <c r="E27" s="978"/>
      <c r="F27" s="978"/>
      <c r="G27" s="978"/>
      <c r="J27" s="479"/>
      <c r="K27" s="127"/>
      <c r="L27" s="127"/>
      <c r="M27" s="127"/>
      <c r="N27" s="127"/>
      <c r="O27" s="127"/>
      <c r="P27" s="127"/>
    </row>
    <row r="28" spans="1:16" ht="12.75" customHeight="1"/>
    <row r="29" spans="1:16" ht="12.75" customHeight="1">
      <c r="A29" s="423" t="s">
        <v>744</v>
      </c>
    </row>
    <row r="30" spans="1:16" ht="12.75" customHeight="1">
      <c r="A30" s="68" t="s">
        <v>745</v>
      </c>
    </row>
    <row r="31" spans="1:16" ht="12.75" customHeight="1">
      <c r="E31" s="975" t="s">
        <v>487</v>
      </c>
      <c r="F31" s="975"/>
      <c r="G31" s="975"/>
    </row>
    <row r="32" spans="1:16" ht="78" customHeight="1">
      <c r="A32" s="973" t="s">
        <v>501</v>
      </c>
      <c r="B32" s="973" t="s">
        <v>483</v>
      </c>
      <c r="C32" s="974"/>
      <c r="D32" s="424"/>
      <c r="E32" s="973" t="s">
        <v>1054</v>
      </c>
      <c r="F32" s="943"/>
      <c r="G32" s="943"/>
    </row>
    <row r="33" spans="1:9" ht="32.25" customHeight="1">
      <c r="A33" s="973"/>
      <c r="B33" s="473" t="s">
        <v>1532</v>
      </c>
      <c r="C33" s="473" t="s">
        <v>1533</v>
      </c>
      <c r="D33" s="575" t="s">
        <v>847</v>
      </c>
      <c r="E33" s="473" t="s">
        <v>1532</v>
      </c>
      <c r="F33" s="473" t="s">
        <v>1533</v>
      </c>
      <c r="G33" s="575" t="s">
        <v>847</v>
      </c>
    </row>
    <row r="34" spans="1:9" ht="16.5" customHeight="1">
      <c r="A34" s="257" t="s">
        <v>246</v>
      </c>
      <c r="B34" s="258">
        <v>16026</v>
      </c>
      <c r="C34" s="258">
        <v>14383</v>
      </c>
      <c r="D34" s="259">
        <v>-0.10252090353176088</v>
      </c>
      <c r="E34" s="258">
        <v>899097.96158</v>
      </c>
      <c r="F34" s="258">
        <v>842777.27441999991</v>
      </c>
      <c r="G34" s="261">
        <v>-6.2641324490411252E-2</v>
      </c>
      <c r="H34" s="75"/>
      <c r="I34" s="75"/>
    </row>
    <row r="35" spans="1:9" ht="16.5" customHeight="1">
      <c r="A35" s="257" t="s">
        <v>247</v>
      </c>
      <c r="B35" s="258">
        <v>16837</v>
      </c>
      <c r="C35" s="258">
        <v>24120</v>
      </c>
      <c r="D35" s="259">
        <v>0.43255924452099542</v>
      </c>
      <c r="E35" s="258">
        <v>3179070.5576299997</v>
      </c>
      <c r="F35" s="258">
        <v>4354234.8093500007</v>
      </c>
      <c r="G35" s="261">
        <v>0.36965654911292284</v>
      </c>
      <c r="H35" s="75"/>
    </row>
    <row r="36" spans="1:9" ht="16.5" customHeight="1">
      <c r="A36" s="760" t="s">
        <v>124</v>
      </c>
      <c r="B36" s="761">
        <v>32863</v>
      </c>
      <c r="C36" s="761">
        <v>38503</v>
      </c>
      <c r="D36" s="762">
        <v>0.17162158050086723</v>
      </c>
      <c r="E36" s="761">
        <v>4078168.5192099996</v>
      </c>
      <c r="F36" s="761">
        <v>5197012.0837700004</v>
      </c>
      <c r="G36" s="764">
        <v>0.27434951726240508</v>
      </c>
    </row>
    <row r="37" spans="1:9" ht="12.75" customHeight="1">
      <c r="A37" s="27" t="s">
        <v>249</v>
      </c>
    </row>
    <row r="38" spans="1:9" ht="70.5" customHeight="1">
      <c r="A38" s="976" t="s">
        <v>1055</v>
      </c>
      <c r="B38" s="976"/>
      <c r="C38" s="976"/>
      <c r="D38" s="976"/>
      <c r="E38" s="976"/>
      <c r="F38" s="976"/>
      <c r="G38" s="976"/>
    </row>
    <row r="39" spans="1:9" ht="24.75" customHeight="1">
      <c r="A39" s="977" t="s">
        <v>1111</v>
      </c>
      <c r="B39" s="978"/>
      <c r="C39" s="978"/>
      <c r="D39" s="978"/>
      <c r="E39" s="978"/>
      <c r="F39" s="978"/>
      <c r="G39" s="978"/>
    </row>
    <row r="40" spans="1:9" ht="12.75" customHeight="1"/>
    <row r="41" spans="1:9" ht="12.75" customHeight="1"/>
    <row r="42" spans="1:9" ht="12.75" customHeight="1"/>
    <row r="43" spans="1:9" ht="12.75" customHeight="1"/>
    <row r="44" spans="1:9" ht="12.75" customHeight="1">
      <c r="A44" s="73" t="s">
        <v>262</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6" t="s">
        <v>746</v>
      </c>
    </row>
    <row r="2" spans="1:6" ht="12.75" customHeight="1">
      <c r="A2" s="52" t="s">
        <v>747</v>
      </c>
    </row>
    <row r="3" spans="1:6" ht="12.75" customHeight="1"/>
    <row r="4" spans="1:6" ht="12.75" customHeight="1">
      <c r="E4" s="104" t="s">
        <v>376</v>
      </c>
      <c r="F4" s="130"/>
    </row>
    <row r="5" spans="1:6" ht="22.5" customHeight="1">
      <c r="A5" s="973" t="s">
        <v>285</v>
      </c>
      <c r="B5" s="425" t="s">
        <v>484</v>
      </c>
      <c r="C5" s="425" t="s">
        <v>484</v>
      </c>
      <c r="D5" s="980" t="s">
        <v>283</v>
      </c>
      <c r="E5" s="980" t="s">
        <v>284</v>
      </c>
    </row>
    <row r="6" spans="1:6" ht="22.5" customHeight="1">
      <c r="A6" s="979"/>
      <c r="B6" s="474" t="s">
        <v>1162</v>
      </c>
      <c r="C6" s="474" t="s">
        <v>1410</v>
      </c>
      <c r="D6" s="980"/>
      <c r="E6" s="980"/>
    </row>
    <row r="7" spans="1:6" ht="12.75" customHeight="1">
      <c r="A7" s="786" t="s">
        <v>327</v>
      </c>
      <c r="B7" s="766">
        <v>13971579.849190002</v>
      </c>
      <c r="C7" s="766">
        <v>14627638.80445</v>
      </c>
      <c r="D7" s="767">
        <v>4.6956676506274428E-2</v>
      </c>
      <c r="E7" s="766">
        <v>656058.9552599974</v>
      </c>
      <c r="F7" s="75"/>
    </row>
    <row r="8" spans="1:6" ht="12.75" customHeight="1">
      <c r="A8" s="262" t="s">
        <v>316</v>
      </c>
      <c r="B8" s="263">
        <v>13801.900559999996</v>
      </c>
      <c r="C8" s="263">
        <v>17927.59216</v>
      </c>
      <c r="D8" s="264">
        <v>0.29892199136377523</v>
      </c>
      <c r="E8" s="263">
        <v>4125.6916000000037</v>
      </c>
      <c r="F8" s="84"/>
    </row>
    <row r="9" spans="1:6" ht="12.75" customHeight="1">
      <c r="A9" s="262" t="s">
        <v>317</v>
      </c>
      <c r="B9" s="263">
        <v>5798173.1697200015</v>
      </c>
      <c r="C9" s="263">
        <v>5466690.2658799998</v>
      </c>
      <c r="D9" s="264">
        <v>-5.7170231750082283E-2</v>
      </c>
      <c r="E9" s="263">
        <v>-331482.90384000167</v>
      </c>
      <c r="F9" s="84"/>
    </row>
    <row r="10" spans="1:6" ht="12.75" customHeight="1">
      <c r="A10" s="262" t="s">
        <v>318</v>
      </c>
      <c r="B10" s="263">
        <v>420743.71929000004</v>
      </c>
      <c r="C10" s="263">
        <v>319825.43003999995</v>
      </c>
      <c r="D10" s="264">
        <v>-0.23985691199454739</v>
      </c>
      <c r="E10" s="263">
        <v>-100918.28925000009</v>
      </c>
    </row>
    <row r="11" spans="1:6" ht="12.75" customHeight="1">
      <c r="A11" s="262" t="s">
        <v>319</v>
      </c>
      <c r="B11" s="263">
        <v>7627914.2536700005</v>
      </c>
      <c r="C11" s="263">
        <v>8706891.9986699987</v>
      </c>
      <c r="D11" s="264">
        <v>0.14145121577381028</v>
      </c>
      <c r="E11" s="263">
        <v>1078977.7449999982</v>
      </c>
    </row>
    <row r="12" spans="1:6" ht="12.75" customHeight="1">
      <c r="A12" s="262" t="s">
        <v>320</v>
      </c>
      <c r="B12" s="263">
        <v>110946.80595000001</v>
      </c>
      <c r="C12" s="263">
        <v>116303.51769999998</v>
      </c>
      <c r="D12" s="264">
        <v>4.8281802293741224E-2</v>
      </c>
      <c r="E12" s="263">
        <v>5356.7117499999731</v>
      </c>
    </row>
    <row r="13" spans="1:6" ht="12.75" customHeight="1">
      <c r="A13" s="786" t="s">
        <v>328</v>
      </c>
      <c r="B13" s="766">
        <v>4914186.2941300003</v>
      </c>
      <c r="C13" s="766">
        <v>5936803.4515500003</v>
      </c>
      <c r="D13" s="767">
        <v>0.20809491057380489</v>
      </c>
      <c r="E13" s="766">
        <v>1022617.1574200001</v>
      </c>
    </row>
    <row r="14" spans="1:6" ht="12.75" customHeight="1">
      <c r="A14" s="262" t="s">
        <v>321</v>
      </c>
      <c r="B14" s="263">
        <v>218496.84984000001</v>
      </c>
      <c r="C14" s="263">
        <v>210828.94140000001</v>
      </c>
      <c r="D14" s="264">
        <v>-3.509390842758156E-2</v>
      </c>
      <c r="E14" s="263">
        <v>-7667.9084399999992</v>
      </c>
    </row>
    <row r="15" spans="1:6" ht="12.75" customHeight="1">
      <c r="A15" s="262" t="s">
        <v>322</v>
      </c>
      <c r="B15" s="263">
        <v>4202922.4426100003</v>
      </c>
      <c r="C15" s="263">
        <v>5091544.7174499994</v>
      </c>
      <c r="D15" s="264">
        <v>0.21142961521987252</v>
      </c>
      <c r="E15" s="263">
        <v>888622.27483999915</v>
      </c>
    </row>
    <row r="16" spans="1:6" ht="12.75" customHeight="1">
      <c r="A16" s="262" t="s">
        <v>323</v>
      </c>
      <c r="B16" s="263">
        <v>174753.60190000001</v>
      </c>
      <c r="C16" s="263">
        <v>141254.79573000001</v>
      </c>
      <c r="D16" s="264">
        <v>-0.19169164930385332</v>
      </c>
      <c r="E16" s="263">
        <v>-33498.806169999996</v>
      </c>
    </row>
    <row r="17" spans="1:7" ht="12.75" customHeight="1">
      <c r="A17" s="262" t="s">
        <v>324</v>
      </c>
      <c r="B17" s="263">
        <v>318013.39977999998</v>
      </c>
      <c r="C17" s="263">
        <v>493174.99697000004</v>
      </c>
      <c r="D17" s="264">
        <v>0.55079942326699427</v>
      </c>
      <c r="E17" s="263">
        <v>175161.59719000006</v>
      </c>
    </row>
    <row r="18" spans="1:7" ht="22.5">
      <c r="A18" s="265" t="s">
        <v>329</v>
      </c>
      <c r="B18" s="263">
        <v>87369.047640000019</v>
      </c>
      <c r="C18" s="263">
        <v>98335.284839999978</v>
      </c>
      <c r="D18" s="264">
        <v>0.12551627259559719</v>
      </c>
      <c r="E18" s="263">
        <v>10966.23719999996</v>
      </c>
    </row>
    <row r="19" spans="1:7" ht="12.75" customHeight="1">
      <c r="A19" s="765" t="s">
        <v>331</v>
      </c>
      <c r="B19" s="766">
        <v>18973135.191060003</v>
      </c>
      <c r="C19" s="766">
        <v>20662777.540840004</v>
      </c>
      <c r="D19" s="767">
        <v>8.9054462152156455E-2</v>
      </c>
      <c r="E19" s="766">
        <v>1689642.3497800007</v>
      </c>
    </row>
    <row r="20" spans="1:7" ht="12.75" customHeight="1">
      <c r="A20" s="262" t="s">
        <v>325</v>
      </c>
      <c r="B20" s="263">
        <v>27989116.810070004</v>
      </c>
      <c r="C20" s="263">
        <v>26488352.985199999</v>
      </c>
      <c r="D20" s="264">
        <v>-5.3619549164554421E-2</v>
      </c>
      <c r="E20" s="263">
        <v>-1500763.8248700052</v>
      </c>
    </row>
    <row r="21" spans="1:7" ht="12.75" customHeight="1">
      <c r="A21" s="667" t="s">
        <v>1168</v>
      </c>
      <c r="B21" s="669">
        <v>2292073.5164199998</v>
      </c>
      <c r="C21" s="669">
        <v>2428044.9537899997</v>
      </c>
      <c r="D21" s="670">
        <v>5.9322459072942112E-2</v>
      </c>
      <c r="E21" s="669">
        <v>135971.43736999994</v>
      </c>
    </row>
    <row r="22" spans="1:7" ht="12.75" customHeight="1">
      <c r="A22" s="667" t="s">
        <v>1169</v>
      </c>
      <c r="B22" s="669">
        <v>95350.798569999999</v>
      </c>
      <c r="C22" s="669">
        <v>91379.920869999987</v>
      </c>
      <c r="D22" s="670">
        <v>-4.1644933860568209E-2</v>
      </c>
      <c r="E22" s="669">
        <v>-3970.8777000000118</v>
      </c>
    </row>
    <row r="23" spans="1:7" ht="12.75" customHeight="1">
      <c r="A23" s="667" t="s">
        <v>1170</v>
      </c>
      <c r="B23" s="669">
        <v>11921155.648829998</v>
      </c>
      <c r="C23" s="669">
        <v>11188169.646230001</v>
      </c>
      <c r="D23" s="670">
        <v>-6.148615320461287E-2</v>
      </c>
      <c r="E23" s="669">
        <v>-732986.00259999745</v>
      </c>
    </row>
    <row r="24" spans="1:7" ht="12.75" customHeight="1">
      <c r="A24" s="667" t="s">
        <v>1171</v>
      </c>
      <c r="B24" s="669">
        <v>4301870.9633900002</v>
      </c>
      <c r="C24" s="669">
        <v>6552656.0083300006</v>
      </c>
      <c r="D24" s="670">
        <v>0.52321072949299152</v>
      </c>
      <c r="E24" s="669">
        <v>2250785.0449400004</v>
      </c>
    </row>
    <row r="25" spans="1:7" ht="22.5">
      <c r="A25" s="668" t="s">
        <v>1321</v>
      </c>
      <c r="B25" s="669">
        <v>362684.26374999998</v>
      </c>
      <c r="C25" s="669">
        <v>402527.01162</v>
      </c>
      <c r="D25" s="670">
        <v>0.10985518769974487</v>
      </c>
      <c r="E25" s="669">
        <v>39842.747870000021</v>
      </c>
    </row>
    <row r="26" spans="1:7">
      <c r="A26" s="765" t="s">
        <v>332</v>
      </c>
      <c r="B26" s="766">
        <v>18973135.191069998</v>
      </c>
      <c r="C26" s="766">
        <v>20662777.540840004</v>
      </c>
      <c r="D26" s="767">
        <v>8.9054462151582747E-2</v>
      </c>
      <c r="E26" s="766">
        <v>1689642.3497700058</v>
      </c>
    </row>
    <row r="27" spans="1:7" ht="12.75" customHeight="1">
      <c r="A27" s="262" t="s">
        <v>326</v>
      </c>
      <c r="B27" s="263">
        <v>27989116.810070004</v>
      </c>
      <c r="C27" s="263">
        <v>26488352.985199999</v>
      </c>
      <c r="D27" s="264">
        <v>-5.3619549164554421E-2</v>
      </c>
      <c r="E27" s="263">
        <v>-1500763.8248700052</v>
      </c>
    </row>
    <row r="28" spans="1:7" ht="12.75" customHeight="1">
      <c r="A28" s="36" t="s">
        <v>235</v>
      </c>
    </row>
    <row r="29" spans="1:7" ht="12.75" customHeight="1">
      <c r="F29" s="127"/>
      <c r="G29" s="127"/>
    </row>
    <row r="30" spans="1:7" ht="26.25" customHeight="1">
      <c r="A30" s="977" t="s">
        <v>1110</v>
      </c>
      <c r="B30" s="977"/>
      <c r="C30" s="977"/>
      <c r="D30" s="977"/>
      <c r="E30" s="977"/>
      <c r="F30" s="127"/>
      <c r="G30" s="127"/>
    </row>
    <row r="31" spans="1:7" ht="12.75" customHeight="1"/>
    <row r="32" spans="1:7" ht="12.75" customHeight="1">
      <c r="A32" s="73" t="s">
        <v>262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309</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3" t="s">
        <v>748</v>
      </c>
    </row>
    <row r="2" spans="1:8" ht="12.75" customHeight="1">
      <c r="A2" s="65" t="s">
        <v>749</v>
      </c>
    </row>
    <row r="3" spans="1:8" ht="12.75" customHeight="1">
      <c r="E3" s="975" t="s">
        <v>487</v>
      </c>
      <c r="F3" s="975"/>
    </row>
    <row r="4" spans="1:8" ht="84.75" customHeight="1">
      <c r="A4" s="425" t="s">
        <v>250</v>
      </c>
      <c r="B4" s="980" t="s">
        <v>1056</v>
      </c>
      <c r="C4" s="980"/>
      <c r="D4" s="576" t="s">
        <v>848</v>
      </c>
      <c r="E4" s="973" t="s">
        <v>1057</v>
      </c>
      <c r="F4" s="974"/>
      <c r="G4" s="576" t="s">
        <v>848</v>
      </c>
    </row>
    <row r="5" spans="1:8" ht="15" customHeight="1" thickBot="1">
      <c r="A5" s="427"/>
      <c r="B5" s="473" t="s">
        <v>1162</v>
      </c>
      <c r="C5" s="473" t="s">
        <v>1410</v>
      </c>
      <c r="D5" s="475"/>
      <c r="E5" s="473" t="s">
        <v>1162</v>
      </c>
      <c r="F5" s="473" t="s">
        <v>1410</v>
      </c>
      <c r="G5" s="428"/>
    </row>
    <row r="6" spans="1:8" ht="12.75" customHeight="1">
      <c r="A6" s="429" t="s">
        <v>251</v>
      </c>
      <c r="B6" s="430"/>
      <c r="C6" s="430"/>
      <c r="D6" s="431"/>
      <c r="E6" s="430"/>
      <c r="F6" s="430"/>
      <c r="G6" s="431"/>
    </row>
    <row r="7" spans="1:8" ht="12.75" customHeight="1">
      <c r="A7" s="266" t="s">
        <v>498</v>
      </c>
      <c r="B7" s="267">
        <v>50</v>
      </c>
      <c r="C7" s="267">
        <v>35</v>
      </c>
      <c r="D7" s="268">
        <v>-0.3</v>
      </c>
      <c r="E7" s="267">
        <v>302193.69346000004</v>
      </c>
      <c r="F7" s="269">
        <v>152196.46837000002</v>
      </c>
      <c r="G7" s="268">
        <v>-0.49636120255386618</v>
      </c>
      <c r="H7" s="75"/>
    </row>
    <row r="8" spans="1:8" ht="12.75" customHeight="1">
      <c r="A8" s="266" t="s">
        <v>497</v>
      </c>
      <c r="B8" s="267">
        <v>45479</v>
      </c>
      <c r="C8" s="267">
        <v>43921</v>
      </c>
      <c r="D8" s="268">
        <v>-3.4257569427647926E-2</v>
      </c>
      <c r="E8" s="267">
        <v>2034982.2171399998</v>
      </c>
      <c r="F8" s="269">
        <v>2171875.27911</v>
      </c>
      <c r="G8" s="268">
        <v>6.7269905759860693E-2</v>
      </c>
      <c r="H8" s="75"/>
    </row>
    <row r="9" spans="1:8" ht="12.75" customHeight="1">
      <c r="A9" s="270" t="s">
        <v>499</v>
      </c>
      <c r="B9" s="267">
        <v>6296</v>
      </c>
      <c r="C9" s="267">
        <v>6503</v>
      </c>
      <c r="D9" s="268">
        <v>3.2878017789072428E-2</v>
      </c>
      <c r="E9" s="267">
        <v>436378.57250999991</v>
      </c>
      <c r="F9" s="269">
        <v>436691.71344000008</v>
      </c>
      <c r="G9" s="268">
        <v>7.1759006909761342E-4</v>
      </c>
    </row>
    <row r="10" spans="1:8" ht="12.75" customHeight="1">
      <c r="A10" s="266" t="s">
        <v>486</v>
      </c>
      <c r="B10" s="267">
        <v>251</v>
      </c>
      <c r="C10" s="267">
        <v>166</v>
      </c>
      <c r="D10" s="268">
        <v>-0.3386454183266932</v>
      </c>
      <c r="E10" s="267">
        <v>149791.32446999999</v>
      </c>
      <c r="F10" s="269">
        <v>77124.124340000009</v>
      </c>
      <c r="G10" s="268">
        <v>-0.48512288937370118</v>
      </c>
    </row>
    <row r="11" spans="1:8" ht="12.75" customHeight="1">
      <c r="A11" s="271" t="s">
        <v>544</v>
      </c>
      <c r="B11" s="267">
        <v>0</v>
      </c>
      <c r="C11" s="267">
        <v>0</v>
      </c>
      <c r="D11" s="268"/>
      <c r="E11" s="267">
        <v>0</v>
      </c>
      <c r="F11" s="269">
        <v>0</v>
      </c>
      <c r="G11" s="268"/>
    </row>
    <row r="12" spans="1:8" ht="29.25">
      <c r="A12" s="270" t="s">
        <v>545</v>
      </c>
      <c r="B12" s="267">
        <v>1217</v>
      </c>
      <c r="C12" s="267">
        <v>888</v>
      </c>
      <c r="D12" s="268">
        <v>-0.2703368940016434</v>
      </c>
      <c r="E12" s="267">
        <v>114687.06927999998</v>
      </c>
      <c r="F12" s="269">
        <v>68827.538770000014</v>
      </c>
      <c r="G12" s="268">
        <v>-0.39986661790125022</v>
      </c>
      <c r="H12" s="84"/>
    </row>
    <row r="13" spans="1:8" ht="12.75" customHeight="1">
      <c r="A13" s="266" t="s">
        <v>1240</v>
      </c>
      <c r="B13" s="267">
        <v>193</v>
      </c>
      <c r="C13" s="267">
        <v>38</v>
      </c>
      <c r="D13" s="268">
        <v>-0.80310880829015541</v>
      </c>
      <c r="E13" s="267">
        <v>127.31699999999999</v>
      </c>
      <c r="F13" s="269">
        <v>0</v>
      </c>
      <c r="G13" s="268">
        <v>-1</v>
      </c>
      <c r="H13" s="84"/>
    </row>
    <row r="14" spans="1:8" ht="22.5" customHeight="1">
      <c r="A14" s="768" t="s">
        <v>252</v>
      </c>
      <c r="B14" s="769">
        <v>53486</v>
      </c>
      <c r="C14" s="769">
        <v>51551</v>
      </c>
      <c r="D14" s="770">
        <v>-3.6177691358486336E-2</v>
      </c>
      <c r="E14" s="769">
        <v>3038160.19386</v>
      </c>
      <c r="F14" s="769">
        <v>2906715.1240300001</v>
      </c>
      <c r="G14" s="770">
        <v>-4.3264693578582578E-2</v>
      </c>
    </row>
    <row r="15" spans="1:8" ht="15" customHeight="1">
      <c r="A15" s="432" t="s">
        <v>253</v>
      </c>
      <c r="B15" s="433"/>
      <c r="C15" s="433"/>
      <c r="D15" s="434"/>
      <c r="E15" s="433"/>
      <c r="F15" s="433"/>
      <c r="G15" s="435"/>
    </row>
    <row r="16" spans="1:8" ht="12.75" customHeight="1">
      <c r="A16" s="266" t="s">
        <v>498</v>
      </c>
      <c r="B16" s="267">
        <v>503</v>
      </c>
      <c r="C16" s="267">
        <v>406</v>
      </c>
      <c r="D16" s="268">
        <v>-0.19284294234592445</v>
      </c>
      <c r="E16" s="267">
        <v>1188001.64362</v>
      </c>
      <c r="F16" s="267">
        <v>959468.35695000004</v>
      </c>
      <c r="G16" s="268">
        <v>-0.19236782027811716</v>
      </c>
    </row>
    <row r="17" spans="1:7" ht="12.75" customHeight="1">
      <c r="A17" s="266" t="s">
        <v>497</v>
      </c>
      <c r="B17" s="267">
        <v>45368</v>
      </c>
      <c r="C17" s="267">
        <v>59261</v>
      </c>
      <c r="D17" s="268">
        <v>0.30622906013048845</v>
      </c>
      <c r="E17" s="267">
        <v>3582478.1151100006</v>
      </c>
      <c r="F17" s="267">
        <v>5001940.0865099989</v>
      </c>
      <c r="G17" s="268">
        <v>0.39622348714792177</v>
      </c>
    </row>
    <row r="18" spans="1:7" ht="12.75" customHeight="1">
      <c r="A18" s="270" t="s">
        <v>499</v>
      </c>
      <c r="B18" s="267">
        <v>19051</v>
      </c>
      <c r="C18" s="267">
        <v>21059</v>
      </c>
      <c r="D18" s="268">
        <v>0.10540129127079943</v>
      </c>
      <c r="E18" s="267">
        <v>3300950.55321</v>
      </c>
      <c r="F18" s="267">
        <v>3693791.1697400003</v>
      </c>
      <c r="G18" s="268">
        <v>0.119008331145095</v>
      </c>
    </row>
    <row r="19" spans="1:7" ht="12.75" customHeight="1">
      <c r="A19" s="266" t="s">
        <v>486</v>
      </c>
      <c r="B19" s="267">
        <v>874</v>
      </c>
      <c r="C19" s="267">
        <v>1167</v>
      </c>
      <c r="D19" s="268">
        <v>0.33524027459954231</v>
      </c>
      <c r="E19" s="267">
        <v>495322.10437000002</v>
      </c>
      <c r="F19" s="267">
        <v>797278.79340999993</v>
      </c>
      <c r="G19" s="268">
        <v>0.60961682585124788</v>
      </c>
    </row>
    <row r="20" spans="1:7" ht="12.75" customHeight="1">
      <c r="A20" s="271" t="s">
        <v>544</v>
      </c>
      <c r="B20" s="267">
        <v>1</v>
      </c>
      <c r="C20" s="267">
        <v>1</v>
      </c>
      <c r="D20" s="268">
        <v>0</v>
      </c>
      <c r="E20" s="267">
        <v>552.72415999999998</v>
      </c>
      <c r="F20" s="267">
        <v>388.19994000000003</v>
      </c>
      <c r="G20" s="268">
        <v>-0.2976606269572149</v>
      </c>
    </row>
    <row r="21" spans="1:7" ht="29.25">
      <c r="A21" s="270" t="s">
        <v>545</v>
      </c>
      <c r="B21" s="267">
        <v>7182</v>
      </c>
      <c r="C21" s="267">
        <v>7497</v>
      </c>
      <c r="D21" s="268">
        <v>4.3859649122807015E-2</v>
      </c>
      <c r="E21" s="267">
        <v>2149046.37684</v>
      </c>
      <c r="F21" s="267">
        <v>2167716.1110399999</v>
      </c>
      <c r="G21" s="268">
        <v>8.6874505832918204E-3</v>
      </c>
    </row>
    <row r="22" spans="1:7" ht="12.75" customHeight="1">
      <c r="A22" s="266" t="s">
        <v>1240</v>
      </c>
      <c r="B22" s="267">
        <v>902</v>
      </c>
      <c r="C22" s="267">
        <v>637</v>
      </c>
      <c r="D22" s="268">
        <v>-0.29379157427937913</v>
      </c>
      <c r="E22" s="267">
        <v>59521.084560000003</v>
      </c>
      <c r="F22" s="267">
        <v>43390.656910000005</v>
      </c>
      <c r="G22" s="268">
        <v>-0.27100359089962117</v>
      </c>
    </row>
    <row r="23" spans="1:7" ht="22.5" customHeight="1">
      <c r="A23" s="768" t="s">
        <v>252</v>
      </c>
      <c r="B23" s="769">
        <v>73881</v>
      </c>
      <c r="C23" s="771">
        <v>90028</v>
      </c>
      <c r="D23" s="770">
        <v>0.21855416142174577</v>
      </c>
      <c r="E23" s="769">
        <v>10775872.601869998</v>
      </c>
      <c r="F23" s="769">
        <v>12663973.374500001</v>
      </c>
      <c r="G23" s="770">
        <v>0.17521558043497559</v>
      </c>
    </row>
    <row r="24" spans="1:7" ht="15" customHeight="1">
      <c r="A24" s="432" t="s">
        <v>254</v>
      </c>
      <c r="B24" s="433"/>
      <c r="C24" s="433"/>
      <c r="D24" s="434"/>
      <c r="E24" s="433"/>
      <c r="F24" s="433"/>
      <c r="G24" s="436"/>
    </row>
    <row r="25" spans="1:7" ht="12.75" customHeight="1">
      <c r="A25" s="266" t="s">
        <v>498</v>
      </c>
      <c r="B25" s="267">
        <v>129</v>
      </c>
      <c r="C25" s="267">
        <v>102</v>
      </c>
      <c r="D25" s="268">
        <v>-0.20930232558139536</v>
      </c>
      <c r="E25" s="267">
        <v>28665.474679999999</v>
      </c>
      <c r="F25" s="267">
        <v>19310.008969999999</v>
      </c>
      <c r="G25" s="268">
        <v>-0.32636702564452358</v>
      </c>
    </row>
    <row r="26" spans="1:7" ht="12.75" customHeight="1">
      <c r="A26" s="266" t="s">
        <v>497</v>
      </c>
      <c r="B26" s="267">
        <v>119</v>
      </c>
      <c r="C26" s="267">
        <v>40</v>
      </c>
      <c r="D26" s="268">
        <v>-0.66386554621848737</v>
      </c>
      <c r="E26" s="267">
        <v>0</v>
      </c>
      <c r="F26" s="267">
        <v>1.4999999999999999E-4</v>
      </c>
      <c r="G26" s="268"/>
    </row>
    <row r="27" spans="1:7" ht="12.75" customHeight="1">
      <c r="A27" s="270" t="s">
        <v>499</v>
      </c>
      <c r="B27" s="267">
        <v>180</v>
      </c>
      <c r="C27" s="267">
        <v>40</v>
      </c>
      <c r="D27" s="268">
        <v>-0.77777777777777779</v>
      </c>
      <c r="E27" s="267">
        <v>14.49525</v>
      </c>
      <c r="F27" s="267">
        <v>0</v>
      </c>
      <c r="G27" s="268">
        <v>-1</v>
      </c>
    </row>
    <row r="28" spans="1:7" ht="12.75" customHeight="1">
      <c r="A28" s="266" t="s">
        <v>486</v>
      </c>
      <c r="B28" s="267">
        <v>20</v>
      </c>
      <c r="C28" s="267">
        <v>5</v>
      </c>
      <c r="D28" s="268">
        <v>-0.75</v>
      </c>
      <c r="E28" s="267">
        <v>2.9999999999999997E-4</v>
      </c>
      <c r="F28" s="267">
        <v>0</v>
      </c>
      <c r="G28" s="268">
        <v>-1</v>
      </c>
    </row>
    <row r="29" spans="1:7" ht="12.75" customHeight="1">
      <c r="A29" s="271" t="s">
        <v>546</v>
      </c>
      <c r="B29" s="267">
        <v>0</v>
      </c>
      <c r="C29" s="267">
        <v>0</v>
      </c>
      <c r="D29" s="268"/>
      <c r="E29" s="267">
        <v>0</v>
      </c>
      <c r="F29" s="267">
        <v>0</v>
      </c>
      <c r="G29" s="268"/>
    </row>
    <row r="30" spans="1:7" ht="29.25">
      <c r="A30" s="270" t="s">
        <v>545</v>
      </c>
      <c r="B30" s="267">
        <v>158</v>
      </c>
      <c r="C30" s="267">
        <v>42</v>
      </c>
      <c r="D30" s="268">
        <v>-0.73417721518987344</v>
      </c>
      <c r="E30" s="267">
        <v>154.98707999999999</v>
      </c>
      <c r="F30" s="267">
        <v>0</v>
      </c>
      <c r="G30" s="268">
        <v>-1</v>
      </c>
    </row>
    <row r="31" spans="1:7" ht="12.75" customHeight="1">
      <c r="A31" s="266" t="s">
        <v>1240</v>
      </c>
      <c r="B31" s="267">
        <v>0</v>
      </c>
      <c r="C31" s="267">
        <v>0</v>
      </c>
      <c r="D31" s="268"/>
      <c r="E31" s="267">
        <v>0</v>
      </c>
      <c r="F31" s="267">
        <v>0</v>
      </c>
      <c r="G31" s="268"/>
    </row>
    <row r="32" spans="1:7" ht="22.5" customHeight="1">
      <c r="A32" s="768" t="s">
        <v>252</v>
      </c>
      <c r="B32" s="769">
        <v>606</v>
      </c>
      <c r="C32" s="769">
        <v>229</v>
      </c>
      <c r="D32" s="770">
        <v>-0.62211221122112215</v>
      </c>
      <c r="E32" s="769">
        <v>28834.957309999998</v>
      </c>
      <c r="F32" s="769">
        <v>19310.009120000002</v>
      </c>
      <c r="G32" s="770">
        <v>-0.33032641899201742</v>
      </c>
    </row>
    <row r="33" spans="1:8" ht="12.75" customHeight="1">
      <c r="A33" s="27" t="s">
        <v>256</v>
      </c>
    </row>
    <row r="34" spans="1:8" ht="72.75" customHeight="1">
      <c r="A34" s="982" t="s">
        <v>1058</v>
      </c>
      <c r="B34" s="982"/>
      <c r="C34" s="982"/>
      <c r="D34" s="982"/>
      <c r="E34" s="982"/>
      <c r="F34" s="982"/>
      <c r="G34" s="982"/>
    </row>
    <row r="35" spans="1:8" ht="25.5" customHeight="1">
      <c r="A35" s="977" t="s">
        <v>1110</v>
      </c>
      <c r="B35" s="977"/>
      <c r="C35" s="977"/>
      <c r="D35" s="977"/>
      <c r="E35" s="977"/>
      <c r="F35" s="127"/>
      <c r="G35" s="127"/>
    </row>
    <row r="36" spans="1:8" ht="12.75" customHeight="1"/>
    <row r="37" spans="1:8" ht="12.75" customHeight="1"/>
    <row r="38" spans="1:8" ht="12.75" customHeight="1">
      <c r="A38" s="413" t="s">
        <v>750</v>
      </c>
    </row>
    <row r="39" spans="1:8" ht="12.75" customHeight="1">
      <c r="A39" s="65" t="s">
        <v>751</v>
      </c>
    </row>
    <row r="40" spans="1:8" ht="12.75" customHeight="1">
      <c r="E40" s="975" t="s">
        <v>487</v>
      </c>
      <c r="F40" s="975"/>
    </row>
    <row r="41" spans="1:8" ht="85.5" customHeight="1">
      <c r="A41" s="425" t="s">
        <v>255</v>
      </c>
      <c r="B41" s="980" t="s">
        <v>1059</v>
      </c>
      <c r="C41" s="980"/>
      <c r="D41" s="576" t="s">
        <v>848</v>
      </c>
      <c r="E41" s="973" t="s">
        <v>1060</v>
      </c>
      <c r="F41" s="974"/>
      <c r="G41" s="576" t="s">
        <v>848</v>
      </c>
    </row>
    <row r="42" spans="1:8" ht="27" customHeight="1" thickBot="1">
      <c r="A42" s="427"/>
      <c r="B42" s="473" t="s">
        <v>1532</v>
      </c>
      <c r="C42" s="473" t="s">
        <v>1533</v>
      </c>
      <c r="D42" s="475"/>
      <c r="E42" s="473" t="s">
        <v>1532</v>
      </c>
      <c r="F42" s="473" t="s">
        <v>1533</v>
      </c>
      <c r="G42" s="428"/>
    </row>
    <row r="43" spans="1:8" ht="15" customHeight="1">
      <c r="A43" s="429" t="s">
        <v>251</v>
      </c>
      <c r="B43" s="430"/>
      <c r="C43" s="430"/>
      <c r="D43" s="431"/>
      <c r="E43" s="430"/>
      <c r="F43" s="430"/>
      <c r="G43" s="431"/>
    </row>
    <row r="44" spans="1:8" ht="12.75" customHeight="1">
      <c r="A44" s="266" t="s">
        <v>498</v>
      </c>
      <c r="B44" s="267">
        <v>4</v>
      </c>
      <c r="C44" s="267">
        <v>1</v>
      </c>
      <c r="D44" s="268">
        <v>-0.75</v>
      </c>
      <c r="E44" s="267">
        <v>654.48910000000001</v>
      </c>
      <c r="F44" s="269">
        <v>1066.18346</v>
      </c>
      <c r="G44" s="268">
        <v>0.62903165232239922</v>
      </c>
      <c r="H44" s="75"/>
    </row>
    <row r="45" spans="1:8" ht="12.75" customHeight="1">
      <c r="A45" s="266" t="s">
        <v>497</v>
      </c>
      <c r="B45" s="267">
        <v>15111</v>
      </c>
      <c r="C45" s="267">
        <v>13648</v>
      </c>
      <c r="D45" s="268">
        <v>-9.6816888359473233E-2</v>
      </c>
      <c r="E45" s="267">
        <v>742895.98777999997</v>
      </c>
      <c r="F45" s="269">
        <v>768072.67169999983</v>
      </c>
      <c r="G45" s="268">
        <v>3.3889917746406845E-2</v>
      </c>
      <c r="H45" s="75"/>
    </row>
    <row r="46" spans="1:8" ht="12.75" customHeight="1">
      <c r="A46" s="270" t="s">
        <v>499</v>
      </c>
      <c r="B46" s="267">
        <v>832</v>
      </c>
      <c r="C46" s="267">
        <v>677</v>
      </c>
      <c r="D46" s="268">
        <v>-0.18629807692307693</v>
      </c>
      <c r="E46" s="267">
        <v>100141.70301</v>
      </c>
      <c r="F46" s="269">
        <v>62782.397910000007</v>
      </c>
      <c r="G46" s="268">
        <v>-0.37306440750532621</v>
      </c>
    </row>
    <row r="47" spans="1:8" ht="12.75" customHeight="1">
      <c r="A47" s="266" t="s">
        <v>486</v>
      </c>
      <c r="B47" s="267">
        <v>22</v>
      </c>
      <c r="C47" s="267">
        <v>4</v>
      </c>
      <c r="D47" s="268">
        <v>-0.81818181818181823</v>
      </c>
      <c r="E47" s="267">
        <v>47486.922030000002</v>
      </c>
      <c r="F47" s="269">
        <v>4536.1411799999996</v>
      </c>
      <c r="G47" s="268">
        <v>-0.90447599073415885</v>
      </c>
    </row>
    <row r="48" spans="1:8" ht="12.75" customHeight="1">
      <c r="A48" s="271" t="s">
        <v>546</v>
      </c>
      <c r="B48" s="267">
        <v>0</v>
      </c>
      <c r="C48" s="267">
        <v>0</v>
      </c>
      <c r="D48" s="268"/>
      <c r="E48" s="267">
        <v>0</v>
      </c>
      <c r="F48" s="269">
        <v>0</v>
      </c>
      <c r="G48" s="268"/>
    </row>
    <row r="49" spans="1:16" ht="34.5" customHeight="1">
      <c r="A49" s="270" t="s">
        <v>547</v>
      </c>
      <c r="B49" s="267">
        <v>57</v>
      </c>
      <c r="C49" s="267">
        <v>53</v>
      </c>
      <c r="D49" s="268">
        <v>-7.0175438596491224E-2</v>
      </c>
      <c r="E49" s="267">
        <v>7918.8596600000001</v>
      </c>
      <c r="F49" s="269">
        <v>6319.8801699999985</v>
      </c>
      <c r="G49" s="268">
        <v>-0.20192042271904609</v>
      </c>
    </row>
    <row r="50" spans="1:16" ht="12.75" customHeight="1">
      <c r="A50" s="266" t="s">
        <v>1240</v>
      </c>
      <c r="B50" s="267">
        <v>0</v>
      </c>
      <c r="C50" s="267">
        <v>0</v>
      </c>
      <c r="D50" s="268"/>
      <c r="E50" s="267">
        <v>0</v>
      </c>
      <c r="F50" s="269">
        <v>0</v>
      </c>
      <c r="G50" s="268"/>
    </row>
    <row r="51" spans="1:16" ht="22.5" customHeight="1">
      <c r="A51" s="768" t="s">
        <v>252</v>
      </c>
      <c r="B51" s="769">
        <v>16026</v>
      </c>
      <c r="C51" s="769">
        <v>14383</v>
      </c>
      <c r="D51" s="772">
        <v>-0.10252090353176088</v>
      </c>
      <c r="E51" s="769">
        <v>899097.96158</v>
      </c>
      <c r="F51" s="769">
        <v>842777.27441999991</v>
      </c>
      <c r="G51" s="772">
        <v>-6.2641324490411252E-2</v>
      </c>
    </row>
    <row r="52" spans="1:16" ht="15" customHeight="1">
      <c r="A52" s="432" t="s">
        <v>253</v>
      </c>
      <c r="B52" s="433"/>
      <c r="C52" s="433"/>
      <c r="D52" s="434"/>
      <c r="E52" s="433"/>
      <c r="F52" s="433"/>
      <c r="G52" s="435"/>
    </row>
    <row r="53" spans="1:16" ht="12.75" customHeight="1">
      <c r="A53" s="266" t="s">
        <v>498</v>
      </c>
      <c r="B53" s="267">
        <v>16</v>
      </c>
      <c r="C53" s="267">
        <v>5</v>
      </c>
      <c r="D53" s="268">
        <v>-0.6875</v>
      </c>
      <c r="E53" s="267">
        <v>11139.38048</v>
      </c>
      <c r="F53" s="269">
        <v>32821.953909999997</v>
      </c>
      <c r="G53" s="268">
        <v>1.9464792919973946</v>
      </c>
    </row>
    <row r="54" spans="1:16">
      <c r="A54" s="266" t="s">
        <v>497</v>
      </c>
      <c r="B54" s="267">
        <v>12135</v>
      </c>
      <c r="C54" s="267">
        <v>19238</v>
      </c>
      <c r="D54" s="268">
        <v>0.58533168520807577</v>
      </c>
      <c r="E54" s="267">
        <v>1540406.2609900001</v>
      </c>
      <c r="F54" s="269">
        <v>2452473.0652700001</v>
      </c>
      <c r="G54" s="268">
        <v>0.59209497349992979</v>
      </c>
    </row>
    <row r="55" spans="1:16" ht="12.75" customHeight="1">
      <c r="A55" s="270" t="s">
        <v>499</v>
      </c>
      <c r="B55" s="267">
        <v>3353</v>
      </c>
      <c r="C55" s="267">
        <v>3454</v>
      </c>
      <c r="D55" s="268">
        <v>3.0122278556516554E-2</v>
      </c>
      <c r="E55" s="267">
        <v>984808.68005000008</v>
      </c>
      <c r="F55" s="269">
        <v>1070252.40738</v>
      </c>
      <c r="G55" s="268">
        <v>8.6761752877383053E-2</v>
      </c>
    </row>
    <row r="56" spans="1:16" ht="12.75" customHeight="1">
      <c r="A56" s="266" t="s">
        <v>486</v>
      </c>
      <c r="B56" s="267">
        <v>303</v>
      </c>
      <c r="C56" s="267">
        <v>365</v>
      </c>
      <c r="D56" s="268">
        <v>0.20462046204620463</v>
      </c>
      <c r="E56" s="267">
        <v>298768.87777999998</v>
      </c>
      <c r="F56" s="269">
        <v>438708.91362999997</v>
      </c>
      <c r="G56" s="268">
        <v>0.46838893290969069</v>
      </c>
    </row>
    <row r="57" spans="1:16" ht="12.75" customHeight="1">
      <c r="A57" s="271" t="s">
        <v>546</v>
      </c>
      <c r="B57" s="267">
        <v>0</v>
      </c>
      <c r="C57" s="267">
        <v>0</v>
      </c>
      <c r="D57" s="268"/>
      <c r="E57" s="267">
        <v>0</v>
      </c>
      <c r="F57" s="269">
        <v>0</v>
      </c>
      <c r="G57" s="268"/>
    </row>
    <row r="58" spans="1:16" ht="29.25">
      <c r="A58" s="270" t="s">
        <v>547</v>
      </c>
      <c r="B58" s="267">
        <v>959</v>
      </c>
      <c r="C58" s="267">
        <v>1004</v>
      </c>
      <c r="D58" s="268">
        <v>4.692387904066736E-2</v>
      </c>
      <c r="E58" s="267">
        <v>332815.74220000004</v>
      </c>
      <c r="F58" s="269">
        <v>352024.50492000004</v>
      </c>
      <c r="G58" s="268">
        <v>5.7715907886523032E-2</v>
      </c>
    </row>
    <row r="59" spans="1:16" ht="12.75" customHeight="1">
      <c r="A59" s="266" t="s">
        <v>1240</v>
      </c>
      <c r="B59" s="267">
        <v>71</v>
      </c>
      <c r="C59" s="267">
        <v>54</v>
      </c>
      <c r="D59" s="268">
        <v>-0.23943661971830985</v>
      </c>
      <c r="E59" s="267">
        <v>11131.616129999999</v>
      </c>
      <c r="F59" s="269">
        <v>7953.9642300000005</v>
      </c>
      <c r="G59" s="268">
        <v>-0.28546186491610526</v>
      </c>
    </row>
    <row r="60" spans="1:16" ht="22.5" customHeight="1">
      <c r="A60" s="768" t="s">
        <v>252</v>
      </c>
      <c r="B60" s="769">
        <v>16837</v>
      </c>
      <c r="C60" s="769">
        <v>24120</v>
      </c>
      <c r="D60" s="772">
        <v>0.43255924452099542</v>
      </c>
      <c r="E60" s="769">
        <v>3179070.5576299997</v>
      </c>
      <c r="F60" s="769">
        <v>4354234.8093500007</v>
      </c>
      <c r="G60" s="772">
        <v>0.36965654911292284</v>
      </c>
    </row>
    <row r="61" spans="1:16" ht="12.75" customHeight="1">
      <c r="A61" s="27" t="s">
        <v>256</v>
      </c>
    </row>
    <row r="62" spans="1:16" ht="89.25" customHeight="1">
      <c r="A62" s="981" t="s">
        <v>1061</v>
      </c>
      <c r="B62" s="981"/>
      <c r="C62" s="981"/>
      <c r="D62" s="981"/>
      <c r="E62" s="981"/>
      <c r="F62" s="981"/>
      <c r="G62" s="981"/>
      <c r="J62" s="621"/>
      <c r="K62" s="621"/>
      <c r="L62" s="621"/>
      <c r="M62" s="621"/>
      <c r="N62" s="621"/>
      <c r="O62" s="621"/>
      <c r="P62" s="621"/>
    </row>
    <row r="63" spans="1:16" ht="22.5" customHeight="1">
      <c r="A63" s="977" t="s">
        <v>1111</v>
      </c>
      <c r="B63" s="978"/>
      <c r="C63" s="978"/>
      <c r="D63" s="978"/>
      <c r="E63" s="978"/>
      <c r="F63" s="978"/>
      <c r="G63" s="978"/>
    </row>
    <row r="64" spans="1:16" ht="12.75" customHeight="1"/>
    <row r="65" spans="1:1" ht="12.75" customHeight="1">
      <c r="A65" s="73" t="s">
        <v>262</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23" t="s">
        <v>752</v>
      </c>
    </row>
    <row r="2" spans="1:7" ht="12.75" customHeight="1">
      <c r="A2" s="68" t="s">
        <v>753</v>
      </c>
    </row>
    <row r="3" spans="1:7">
      <c r="D3" s="103"/>
      <c r="E3" s="104" t="s">
        <v>376</v>
      </c>
    </row>
    <row r="4" spans="1:7" ht="57.75" customHeight="1">
      <c r="A4" s="973" t="s">
        <v>1278</v>
      </c>
      <c r="B4" s="973" t="s">
        <v>1062</v>
      </c>
      <c r="C4" s="974"/>
      <c r="D4" s="973" t="s">
        <v>1063</v>
      </c>
      <c r="E4" s="943"/>
    </row>
    <row r="5" spans="1:7" ht="15.75" customHeight="1">
      <c r="A5" s="973"/>
      <c r="B5" s="473" t="s">
        <v>1532</v>
      </c>
      <c r="C5" s="473" t="s">
        <v>1533</v>
      </c>
      <c r="D5" s="473" t="s">
        <v>1532</v>
      </c>
      <c r="E5" s="473" t="s">
        <v>1533</v>
      </c>
    </row>
    <row r="6" spans="1:7">
      <c r="A6" s="272" t="s">
        <v>1322</v>
      </c>
      <c r="B6" s="273">
        <v>513</v>
      </c>
      <c r="C6" s="273">
        <v>648</v>
      </c>
      <c r="D6" s="273">
        <v>73302.904779999997</v>
      </c>
      <c r="E6" s="273">
        <v>93023.468590000004</v>
      </c>
      <c r="F6" s="75"/>
      <c r="G6" s="75"/>
    </row>
    <row r="7" spans="1:7">
      <c r="A7" s="272" t="s">
        <v>1396</v>
      </c>
      <c r="B7" s="273">
        <v>236</v>
      </c>
      <c r="C7" s="273">
        <v>393</v>
      </c>
      <c r="D7" s="273">
        <v>52783.824390000002</v>
      </c>
      <c r="E7" s="273">
        <v>91245.263679999989</v>
      </c>
      <c r="F7" s="75"/>
      <c r="G7" s="75"/>
    </row>
    <row r="8" spans="1:7">
      <c r="A8" s="272" t="s">
        <v>1323</v>
      </c>
      <c r="B8" s="273">
        <v>3415</v>
      </c>
      <c r="C8" s="273">
        <v>4557</v>
      </c>
      <c r="D8" s="273">
        <v>680925.35924999998</v>
      </c>
      <c r="E8" s="273">
        <v>896595.18721999996</v>
      </c>
      <c r="F8" s="84"/>
      <c r="G8" s="75"/>
    </row>
    <row r="9" spans="1:7">
      <c r="A9" s="272" t="s">
        <v>1324</v>
      </c>
      <c r="B9" s="273">
        <v>1485</v>
      </c>
      <c r="C9" s="273">
        <v>1441</v>
      </c>
      <c r="D9" s="273">
        <v>165809.58936999997</v>
      </c>
      <c r="E9" s="273">
        <v>161046.1416</v>
      </c>
      <c r="F9" s="84"/>
      <c r="G9" s="75"/>
    </row>
    <row r="10" spans="1:7">
      <c r="A10" s="272" t="s">
        <v>1397</v>
      </c>
      <c r="B10" s="273">
        <v>0</v>
      </c>
      <c r="C10" s="273">
        <v>0</v>
      </c>
      <c r="D10" s="273">
        <v>0</v>
      </c>
      <c r="E10" s="273">
        <v>0</v>
      </c>
      <c r="F10" s="75"/>
      <c r="G10" s="75"/>
    </row>
    <row r="11" spans="1:7">
      <c r="A11" s="272" t="s">
        <v>1325</v>
      </c>
      <c r="B11" s="273">
        <v>3</v>
      </c>
      <c r="C11" s="273">
        <v>0</v>
      </c>
      <c r="D11" s="273">
        <v>175.34566000000001</v>
      </c>
      <c r="E11" s="273">
        <v>0</v>
      </c>
      <c r="F11" s="75"/>
      <c r="G11" s="75"/>
    </row>
    <row r="12" spans="1:7">
      <c r="A12" s="272" t="s">
        <v>1398</v>
      </c>
      <c r="B12" s="273">
        <v>37</v>
      </c>
      <c r="C12" s="273">
        <v>48</v>
      </c>
      <c r="D12" s="273">
        <v>10975.241</v>
      </c>
      <c r="E12" s="273">
        <v>11577.499</v>
      </c>
      <c r="F12" s="75"/>
      <c r="G12" s="75"/>
    </row>
    <row r="13" spans="1:7">
      <c r="A13" s="272" t="s">
        <v>1399</v>
      </c>
      <c r="B13" s="273">
        <v>1639</v>
      </c>
      <c r="C13" s="273">
        <v>2097</v>
      </c>
      <c r="D13" s="273">
        <v>244083.21313999998</v>
      </c>
      <c r="E13" s="273">
        <v>320329.13156000001</v>
      </c>
      <c r="F13" s="75"/>
      <c r="G13" s="75"/>
    </row>
    <row r="14" spans="1:7">
      <c r="A14" s="272" t="s">
        <v>1400</v>
      </c>
      <c r="B14" s="273">
        <v>1277</v>
      </c>
      <c r="C14" s="273">
        <v>1950</v>
      </c>
      <c r="D14" s="273">
        <v>333151.33689000004</v>
      </c>
      <c r="E14" s="273">
        <v>434530.48853000003</v>
      </c>
      <c r="F14" s="75"/>
      <c r="G14" s="75"/>
    </row>
    <row r="15" spans="1:7">
      <c r="A15" s="272" t="s">
        <v>1401</v>
      </c>
      <c r="B15" s="273">
        <v>2562</v>
      </c>
      <c r="C15" s="273">
        <v>5156</v>
      </c>
      <c r="D15" s="273">
        <v>521636.81677999999</v>
      </c>
      <c r="E15" s="273">
        <v>883463.89105000009</v>
      </c>
      <c r="F15" s="75"/>
      <c r="G15" s="75"/>
    </row>
    <row r="16" spans="1:7">
      <c r="A16" s="272" t="s">
        <v>1304</v>
      </c>
      <c r="B16" s="273">
        <v>1213</v>
      </c>
      <c r="C16" s="273">
        <v>1888</v>
      </c>
      <c r="D16" s="273">
        <v>123871.74888000001</v>
      </c>
      <c r="E16" s="273">
        <v>273041.02324000001</v>
      </c>
      <c r="F16" s="75"/>
      <c r="G16" s="75"/>
    </row>
    <row r="17" spans="1:12">
      <c r="A17" s="272" t="s">
        <v>1326</v>
      </c>
      <c r="B17" s="273">
        <v>8043</v>
      </c>
      <c r="C17" s="273">
        <v>7344</v>
      </c>
      <c r="D17" s="273">
        <v>618963.86068000004</v>
      </c>
      <c r="E17" s="273">
        <v>708338.89994000003</v>
      </c>
      <c r="F17" s="75"/>
      <c r="G17" s="75"/>
    </row>
    <row r="18" spans="1:12">
      <c r="A18" s="272" t="s">
        <v>1327</v>
      </c>
      <c r="B18" s="273">
        <v>1623</v>
      </c>
      <c r="C18" s="273">
        <v>1539</v>
      </c>
      <c r="D18" s="273">
        <v>207704.04514999996</v>
      </c>
      <c r="E18" s="273">
        <v>244806.39390999998</v>
      </c>
      <c r="F18" s="75"/>
      <c r="G18" s="75"/>
    </row>
    <row r="19" spans="1:12">
      <c r="A19" s="272" t="s">
        <v>1535</v>
      </c>
      <c r="B19" s="273">
        <v>2215</v>
      </c>
      <c r="C19" s="273">
        <v>46</v>
      </c>
      <c r="D19" s="273">
        <v>234636.94282999999</v>
      </c>
      <c r="E19" s="273">
        <v>28453.744330000001</v>
      </c>
      <c r="F19" s="75"/>
      <c r="G19" s="75"/>
    </row>
    <row r="20" spans="1:12">
      <c r="A20" s="272" t="s">
        <v>1402</v>
      </c>
      <c r="B20" s="273">
        <v>139</v>
      </c>
      <c r="C20" s="273">
        <v>187</v>
      </c>
      <c r="D20" s="273">
        <v>77379.41</v>
      </c>
      <c r="E20" s="273">
        <v>90905.154999999999</v>
      </c>
      <c r="F20" s="75"/>
      <c r="G20" s="75"/>
    </row>
    <row r="21" spans="1:12">
      <c r="A21" s="272" t="s">
        <v>1403</v>
      </c>
      <c r="B21" s="273">
        <v>8444</v>
      </c>
      <c r="C21" s="273">
        <v>11200</v>
      </c>
      <c r="D21" s="273">
        <v>731515.34123999998</v>
      </c>
      <c r="E21" s="273">
        <v>958725.76353</v>
      </c>
      <c r="F21" s="75"/>
      <c r="G21" s="75"/>
    </row>
    <row r="22" spans="1:12">
      <c r="A22" s="272" t="s">
        <v>1305</v>
      </c>
      <c r="B22" s="273">
        <v>19</v>
      </c>
      <c r="C22" s="273">
        <v>9</v>
      </c>
      <c r="D22" s="273">
        <v>1253.53917</v>
      </c>
      <c r="E22" s="273">
        <v>930.03258999999991</v>
      </c>
      <c r="F22" s="75"/>
      <c r="G22" s="75"/>
    </row>
    <row r="23" spans="1:12">
      <c r="A23" s="773" t="s">
        <v>481</v>
      </c>
      <c r="B23" s="774">
        <v>32863</v>
      </c>
      <c r="C23" s="774">
        <v>38503</v>
      </c>
      <c r="D23" s="774">
        <v>4078168.5192099996</v>
      </c>
      <c r="E23" s="774">
        <v>5197012.0837700004</v>
      </c>
    </row>
    <row r="24" spans="1:12">
      <c r="A24" s="27" t="s">
        <v>256</v>
      </c>
    </row>
    <row r="25" spans="1:12" ht="76.5" customHeight="1">
      <c r="A25" s="976" t="s">
        <v>1055</v>
      </c>
      <c r="B25" s="976"/>
      <c r="C25" s="976"/>
      <c r="D25" s="976"/>
      <c r="E25" s="976"/>
      <c r="H25" s="983"/>
      <c r="I25" s="983"/>
      <c r="J25" s="983"/>
      <c r="K25" s="983"/>
      <c r="L25" s="983"/>
    </row>
    <row r="26" spans="1:12" ht="21.75" customHeight="1">
      <c r="A26" s="977" t="s">
        <v>1111</v>
      </c>
      <c r="B26" s="977"/>
      <c r="C26" s="977"/>
      <c r="D26" s="479"/>
      <c r="E26" s="479"/>
      <c r="F26" s="127"/>
      <c r="G26" s="127"/>
    </row>
    <row r="27" spans="1:12" ht="12.75" customHeight="1"/>
    <row r="28" spans="1:12" ht="12.75" customHeight="1">
      <c r="A28" s="73" t="s">
        <v>262</v>
      </c>
      <c r="B28" s="128"/>
      <c r="C28" s="128"/>
      <c r="D28" s="128"/>
      <c r="E28" s="128"/>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23" t="s">
        <v>754</v>
      </c>
    </row>
    <row r="2" spans="1:6" ht="12.75" customHeight="1">
      <c r="A2" s="68" t="s">
        <v>755</v>
      </c>
    </row>
    <row r="3" spans="1:6" ht="12.75" customHeight="1"/>
    <row r="4" spans="1:6" ht="12.75" customHeight="1">
      <c r="E4" s="104" t="s">
        <v>376</v>
      </c>
    </row>
    <row r="5" spans="1:6" ht="26.25" customHeight="1">
      <c r="A5" s="973" t="s">
        <v>285</v>
      </c>
      <c r="B5" s="422" t="s">
        <v>286</v>
      </c>
      <c r="C5" s="422" t="s">
        <v>286</v>
      </c>
      <c r="D5" s="980" t="s">
        <v>283</v>
      </c>
      <c r="E5" s="980" t="s">
        <v>284</v>
      </c>
    </row>
    <row r="6" spans="1:6" ht="26.25" customHeight="1">
      <c r="A6" s="979"/>
      <c r="B6" s="476" t="s">
        <v>1532</v>
      </c>
      <c r="C6" s="476" t="s">
        <v>1533</v>
      </c>
      <c r="D6" s="980"/>
      <c r="E6" s="980"/>
    </row>
    <row r="7" spans="1:6">
      <c r="A7" s="185" t="s">
        <v>267</v>
      </c>
      <c r="B7" s="274">
        <v>270350.10544999992</v>
      </c>
      <c r="C7" s="274">
        <v>293221.79100000003</v>
      </c>
      <c r="D7" s="275">
        <v>8.4600246454241274E-2</v>
      </c>
      <c r="E7" s="274">
        <v>22871.685550000111</v>
      </c>
    </row>
    <row r="8" spans="1:6">
      <c r="A8" s="185" t="s">
        <v>268</v>
      </c>
      <c r="B8" s="274">
        <v>123134.48557999999</v>
      </c>
      <c r="C8" s="274">
        <v>106871.30858999999</v>
      </c>
      <c r="D8" s="275">
        <v>-0.13207654146111558</v>
      </c>
      <c r="E8" s="274">
        <v>-16263.176990000007</v>
      </c>
    </row>
    <row r="9" spans="1:6">
      <c r="A9" s="276" t="s">
        <v>269</v>
      </c>
      <c r="B9" s="277">
        <v>147215.61986999997</v>
      </c>
      <c r="C9" s="277">
        <v>186350.48241</v>
      </c>
      <c r="D9" s="278">
        <v>0.26583362943795241</v>
      </c>
      <c r="E9" s="279">
        <v>39134.862540000031</v>
      </c>
    </row>
    <row r="10" spans="1:6">
      <c r="A10" s="185" t="s">
        <v>270</v>
      </c>
      <c r="B10" s="274">
        <v>16123.02342</v>
      </c>
      <c r="C10" s="274">
        <v>17591.997999999996</v>
      </c>
      <c r="D10" s="275">
        <v>9.111036694133863E-2</v>
      </c>
      <c r="E10" s="274">
        <v>1468.9745799999964</v>
      </c>
    </row>
    <row r="11" spans="1:6">
      <c r="A11" s="185" t="s">
        <v>271</v>
      </c>
      <c r="B11" s="274">
        <v>12293.139010000001</v>
      </c>
      <c r="C11" s="274">
        <v>13504.62775</v>
      </c>
      <c r="D11" s="275">
        <v>9.8549991097839115E-2</v>
      </c>
      <c r="E11" s="274">
        <v>1211.4887399999989</v>
      </c>
      <c r="F11" s="84"/>
    </row>
    <row r="12" spans="1:6" ht="21.75">
      <c r="A12" s="276" t="s">
        <v>272</v>
      </c>
      <c r="B12" s="277">
        <v>3829.8844100000001</v>
      </c>
      <c r="C12" s="277">
        <v>4087.3702499999999</v>
      </c>
      <c r="D12" s="278">
        <v>6.7230707884471066E-2</v>
      </c>
      <c r="E12" s="279">
        <v>257.48583999999983</v>
      </c>
      <c r="F12" s="84"/>
    </row>
    <row r="13" spans="1:6">
      <c r="A13" s="185" t="s">
        <v>273</v>
      </c>
      <c r="B13" s="274">
        <v>1094590.0088800001</v>
      </c>
      <c r="C13" s="274">
        <v>785584.33525999985</v>
      </c>
      <c r="D13" s="275">
        <v>-0.28230266228738848</v>
      </c>
      <c r="E13" s="274">
        <v>-309005.67362000025</v>
      </c>
    </row>
    <row r="14" spans="1:6">
      <c r="A14" s="185" t="s">
        <v>274</v>
      </c>
      <c r="B14" s="274">
        <v>851117.06415999995</v>
      </c>
      <c r="C14" s="274">
        <v>725696.90265000006</v>
      </c>
      <c r="D14" s="275">
        <v>-0.14735947238207692</v>
      </c>
      <c r="E14" s="274">
        <v>-125420.16150999989</v>
      </c>
    </row>
    <row r="15" spans="1:6" ht="21.75">
      <c r="A15" s="276" t="s">
        <v>275</v>
      </c>
      <c r="B15" s="277">
        <v>243472.94472</v>
      </c>
      <c r="C15" s="277">
        <v>59887.432609999996</v>
      </c>
      <c r="D15" s="278">
        <v>-0.75402838833336472</v>
      </c>
      <c r="E15" s="279">
        <v>-183585.51211000001</v>
      </c>
    </row>
    <row r="16" spans="1:6" ht="22.5">
      <c r="A16" s="185" t="s">
        <v>276</v>
      </c>
      <c r="B16" s="274">
        <v>394518.44899999996</v>
      </c>
      <c r="C16" s="274">
        <v>250325.28526999999</v>
      </c>
      <c r="D16" s="275">
        <v>-0.36549156090289703</v>
      </c>
      <c r="E16" s="274">
        <v>-144193.16372999997</v>
      </c>
    </row>
    <row r="17" spans="1:7" ht="33.75">
      <c r="A17" s="185" t="s">
        <v>277</v>
      </c>
      <c r="B17" s="274">
        <v>100451.05088000001</v>
      </c>
      <c r="C17" s="274">
        <v>-12790.86858</v>
      </c>
      <c r="D17" s="275">
        <v>-1.1273343431247933</v>
      </c>
      <c r="E17" s="274">
        <v>-113241.91946</v>
      </c>
    </row>
    <row r="18" spans="1:7">
      <c r="A18" s="185" t="s">
        <v>278</v>
      </c>
      <c r="B18" s="274">
        <v>294067.39811999997</v>
      </c>
      <c r="C18" s="274">
        <v>263116.15385</v>
      </c>
      <c r="D18" s="275">
        <v>-0.10525221247875191</v>
      </c>
      <c r="E18" s="274">
        <v>-30951.244269999966</v>
      </c>
    </row>
    <row r="19" spans="1:7">
      <c r="A19" s="185" t="s">
        <v>279</v>
      </c>
      <c r="B19" s="274">
        <v>40266.093019999993</v>
      </c>
      <c r="C19" s="274">
        <v>46262.01971</v>
      </c>
      <c r="D19" s="275">
        <v>0.14890758552169084</v>
      </c>
      <c r="E19" s="274">
        <v>5995.9266900000075</v>
      </c>
    </row>
    <row r="20" spans="1:7">
      <c r="A20" s="775" t="s">
        <v>280</v>
      </c>
      <c r="B20" s="776">
        <v>253801.3051</v>
      </c>
      <c r="C20" s="776">
        <v>216854.13413999998</v>
      </c>
      <c r="D20" s="777">
        <v>-0.14557518112620618</v>
      </c>
      <c r="E20" s="778">
        <v>-36947.170960000018</v>
      </c>
    </row>
    <row r="21" spans="1:7" ht="12.75" customHeight="1">
      <c r="A21" s="36" t="s">
        <v>235</v>
      </c>
    </row>
    <row r="22" spans="1:7" ht="12.75" customHeight="1">
      <c r="A22" s="977"/>
      <c r="B22" s="977"/>
      <c r="C22" s="977"/>
      <c r="D22" s="977"/>
      <c r="E22" s="977"/>
      <c r="F22" s="127"/>
      <c r="G22" s="127"/>
    </row>
    <row r="23" spans="1:7" ht="24" customHeight="1">
      <c r="A23" s="977" t="s">
        <v>1111</v>
      </c>
      <c r="B23" s="977"/>
      <c r="C23" s="977"/>
      <c r="D23" s="479"/>
      <c r="E23" s="479"/>
      <c r="F23" s="127"/>
      <c r="G23" s="127"/>
    </row>
    <row r="24" spans="1:7" ht="12.75" customHeight="1"/>
    <row r="25" spans="1:7" ht="12.75" customHeight="1">
      <c r="A25" s="73" t="s">
        <v>262</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310</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23" t="s">
        <v>1279</v>
      </c>
      <c r="C1" s="68"/>
      <c r="O1" s="305"/>
    </row>
    <row r="2" spans="1:15">
      <c r="A2" s="52" t="s">
        <v>1280</v>
      </c>
      <c r="O2" s="109"/>
    </row>
    <row r="3" spans="1:15" ht="12.75" customHeight="1">
      <c r="A3" s="68"/>
      <c r="B3" s="103"/>
      <c r="C3" s="103"/>
      <c r="D3" s="103"/>
      <c r="E3" s="103"/>
      <c r="F3" s="103"/>
      <c r="G3" s="103"/>
      <c r="H3" s="103"/>
      <c r="I3" s="103"/>
      <c r="J3" s="103"/>
      <c r="K3" s="103"/>
      <c r="L3" s="103"/>
      <c r="M3" s="103"/>
      <c r="O3" s="104" t="s">
        <v>376</v>
      </c>
    </row>
    <row r="4" spans="1:15" ht="30.75" customHeight="1">
      <c r="A4" s="759" t="s">
        <v>1534</v>
      </c>
      <c r="B4" s="984" t="s">
        <v>1281</v>
      </c>
      <c r="C4" s="984"/>
      <c r="D4" s="984" t="s">
        <v>1282</v>
      </c>
      <c r="E4" s="984"/>
      <c r="F4" s="984" t="s">
        <v>1283</v>
      </c>
      <c r="G4" s="984"/>
      <c r="H4" s="984" t="s">
        <v>1284</v>
      </c>
      <c r="I4" s="984"/>
      <c r="J4" s="984" t="s">
        <v>1285</v>
      </c>
      <c r="K4" s="984"/>
      <c r="L4" s="984" t="s">
        <v>1286</v>
      </c>
      <c r="M4" s="984"/>
      <c r="N4" s="984" t="s">
        <v>1287</v>
      </c>
      <c r="O4" s="984"/>
    </row>
    <row r="5" spans="1:15" ht="48.75" customHeight="1">
      <c r="A5" s="758" t="s">
        <v>1320</v>
      </c>
      <c r="B5" s="751" t="s">
        <v>1288</v>
      </c>
      <c r="C5" s="751" t="s">
        <v>1289</v>
      </c>
      <c r="D5" s="751" t="s">
        <v>1288</v>
      </c>
      <c r="E5" s="751" t="s">
        <v>1289</v>
      </c>
      <c r="F5" s="751" t="s">
        <v>1288</v>
      </c>
      <c r="G5" s="751" t="s">
        <v>1289</v>
      </c>
      <c r="H5" s="751" t="s">
        <v>1288</v>
      </c>
      <c r="I5" s="751" t="s">
        <v>1289</v>
      </c>
      <c r="J5" s="751" t="s">
        <v>1288</v>
      </c>
      <c r="K5" s="751" t="s">
        <v>1289</v>
      </c>
      <c r="L5" s="751" t="s">
        <v>1288</v>
      </c>
      <c r="M5" s="751" t="s">
        <v>1289</v>
      </c>
      <c r="N5" s="751" t="s">
        <v>1288</v>
      </c>
      <c r="O5" s="751" t="s">
        <v>1289</v>
      </c>
    </row>
    <row r="6" spans="1:15" ht="13.5" customHeight="1">
      <c r="A6" s="752" t="s">
        <v>1290</v>
      </c>
      <c r="B6" s="753">
        <v>12712998.13374</v>
      </c>
      <c r="C6" s="753">
        <v>282088.69695000007</v>
      </c>
      <c r="D6" s="753">
        <v>44489.918840000006</v>
      </c>
      <c r="E6" s="753">
        <v>6678.0351600000004</v>
      </c>
      <c r="F6" s="753">
        <v>18856.28152</v>
      </c>
      <c r="G6" s="753">
        <v>5370.3959500000001</v>
      </c>
      <c r="H6" s="753">
        <v>14375.261370000004</v>
      </c>
      <c r="I6" s="753">
        <v>2763.89419</v>
      </c>
      <c r="J6" s="753">
        <v>575313.73909000016</v>
      </c>
      <c r="K6" s="753">
        <v>384975.76838999998</v>
      </c>
      <c r="L6" s="753">
        <v>13366033.334560001</v>
      </c>
      <c r="M6" s="753">
        <v>681876.79064000002</v>
      </c>
      <c r="N6" s="753">
        <v>452089.88621999999</v>
      </c>
      <c r="O6" s="753">
        <v>120565.58487999999</v>
      </c>
    </row>
    <row r="7" spans="1:15" ht="13.5" customHeight="1">
      <c r="A7" s="754" t="s">
        <v>1291</v>
      </c>
      <c r="B7" s="755">
        <v>963999.3990300002</v>
      </c>
      <c r="C7" s="755">
        <v>87229.195070000002</v>
      </c>
      <c r="D7" s="755">
        <v>482.39621</v>
      </c>
      <c r="E7" s="755">
        <v>140.77418</v>
      </c>
      <c r="F7" s="755">
        <v>3498.8207399999997</v>
      </c>
      <c r="G7" s="755">
        <v>2628.33529</v>
      </c>
      <c r="H7" s="755">
        <v>364.66262</v>
      </c>
      <c r="I7" s="755">
        <v>117.95683</v>
      </c>
      <c r="J7" s="755">
        <v>121387.37462</v>
      </c>
      <c r="K7" s="755">
        <v>101189.95978</v>
      </c>
      <c r="L7" s="755">
        <v>1089732.65322</v>
      </c>
      <c r="M7" s="755">
        <v>191306.22115</v>
      </c>
      <c r="N7" s="755">
        <v>175356.50953000001</v>
      </c>
      <c r="O7" s="755">
        <v>60922.680990000001</v>
      </c>
    </row>
    <row r="8" spans="1:15" ht="13.5" customHeight="1">
      <c r="A8" s="754" t="s">
        <v>1292</v>
      </c>
      <c r="B8" s="755">
        <v>5084526.9328100001</v>
      </c>
      <c r="C8" s="755">
        <v>60926.087590000003</v>
      </c>
      <c r="D8" s="755">
        <v>28984.34953</v>
      </c>
      <c r="E8" s="755">
        <v>3123.4374199999993</v>
      </c>
      <c r="F8" s="755">
        <v>11386.369860000001</v>
      </c>
      <c r="G8" s="755">
        <v>1554.6514299999999</v>
      </c>
      <c r="H8" s="755">
        <v>12016.704840000002</v>
      </c>
      <c r="I8" s="755">
        <v>1614.1045900000001</v>
      </c>
      <c r="J8" s="755">
        <v>56900.965269999993</v>
      </c>
      <c r="K8" s="755">
        <v>44007.051630000002</v>
      </c>
      <c r="L8" s="755">
        <v>5193815.3223099997</v>
      </c>
      <c r="M8" s="755">
        <v>111225.33266</v>
      </c>
      <c r="N8" s="755">
        <v>3776.5998499999996</v>
      </c>
      <c r="O8" s="755">
        <v>1226.9446399999999</v>
      </c>
    </row>
    <row r="9" spans="1:15" ht="13.5" customHeight="1">
      <c r="A9" s="754" t="s">
        <v>1293</v>
      </c>
      <c r="B9" s="755">
        <v>3756432.6497999993</v>
      </c>
      <c r="C9" s="755">
        <v>62471.328759999989</v>
      </c>
      <c r="D9" s="755">
        <v>10540.262030000002</v>
      </c>
      <c r="E9" s="755">
        <v>2036.0721100000003</v>
      </c>
      <c r="F9" s="755">
        <v>986.65746999999999</v>
      </c>
      <c r="G9" s="755">
        <v>242.90186000000003</v>
      </c>
      <c r="H9" s="755">
        <v>309.57638000000003</v>
      </c>
      <c r="I9" s="755">
        <v>57.380120000000005</v>
      </c>
      <c r="J9" s="755">
        <v>51833.807980000005</v>
      </c>
      <c r="K9" s="755">
        <v>47344.202229999988</v>
      </c>
      <c r="L9" s="755">
        <v>3820102.9536599996</v>
      </c>
      <c r="M9" s="755">
        <v>112151.88508000001</v>
      </c>
      <c r="N9" s="755">
        <v>36138.93922</v>
      </c>
      <c r="O9" s="755">
        <v>3060.5246500000003</v>
      </c>
    </row>
    <row r="10" spans="1:15" ht="13.5" customHeight="1">
      <c r="A10" s="754" t="s">
        <v>1294</v>
      </c>
      <c r="B10" s="755">
        <v>811808.25262000004</v>
      </c>
      <c r="C10" s="755">
        <v>6938.7665000000006</v>
      </c>
      <c r="D10" s="755">
        <v>226.93856</v>
      </c>
      <c r="E10" s="755">
        <v>77.416380000000004</v>
      </c>
      <c r="F10" s="755">
        <v>315.05751000000004</v>
      </c>
      <c r="G10" s="755">
        <v>75.591630000000009</v>
      </c>
      <c r="H10" s="755">
        <v>1.5869999999999999E-2</v>
      </c>
      <c r="I10" s="755">
        <v>3.0000000000000001E-3</v>
      </c>
      <c r="J10" s="755">
        <v>14156.94202</v>
      </c>
      <c r="K10" s="755">
        <v>14205.99692</v>
      </c>
      <c r="L10" s="755">
        <v>826507.20657999988</v>
      </c>
      <c r="M10" s="755">
        <v>21297.774430000005</v>
      </c>
      <c r="N10" s="755">
        <v>1064.67029</v>
      </c>
      <c r="O10" s="755">
        <v>30.240680000000001</v>
      </c>
    </row>
    <row r="11" spans="1:15" ht="13.5" customHeight="1">
      <c r="A11" s="754" t="s">
        <v>1295</v>
      </c>
      <c r="B11" s="755">
        <v>388.27777000000003</v>
      </c>
      <c r="C11" s="755">
        <v>1.5347899999999999</v>
      </c>
      <c r="D11" s="755">
        <v>0</v>
      </c>
      <c r="E11" s="755">
        <v>0</v>
      </c>
      <c r="F11" s="755">
        <v>0</v>
      </c>
      <c r="G11" s="755">
        <v>0</v>
      </c>
      <c r="H11" s="755">
        <v>0</v>
      </c>
      <c r="I11" s="755">
        <v>0</v>
      </c>
      <c r="J11" s="755">
        <v>0</v>
      </c>
      <c r="K11" s="755">
        <v>0</v>
      </c>
      <c r="L11" s="755">
        <v>388.27777000000003</v>
      </c>
      <c r="M11" s="755">
        <v>1.5347899999999999</v>
      </c>
      <c r="N11" s="755">
        <v>0</v>
      </c>
      <c r="O11" s="755">
        <v>0</v>
      </c>
    </row>
    <row r="12" spans="1:15" ht="22.5">
      <c r="A12" s="754" t="s">
        <v>1296</v>
      </c>
      <c r="B12" s="755">
        <v>2050766.0826500002</v>
      </c>
      <c r="C12" s="755">
        <v>62922.471010000001</v>
      </c>
      <c r="D12" s="755">
        <v>4239.8958200000006</v>
      </c>
      <c r="E12" s="755">
        <v>1297.9440100000002</v>
      </c>
      <c r="F12" s="755">
        <v>2669.3759399999999</v>
      </c>
      <c r="G12" s="755">
        <v>868.91574000000003</v>
      </c>
      <c r="H12" s="755">
        <v>1666.0132999999998</v>
      </c>
      <c r="I12" s="755">
        <v>956.16128999999989</v>
      </c>
      <c r="J12" s="755">
        <v>307084.20608999999</v>
      </c>
      <c r="K12" s="755">
        <v>154763.89395999999</v>
      </c>
      <c r="L12" s="755">
        <v>2366425.5737999999</v>
      </c>
      <c r="M12" s="755">
        <v>220809.38600999999</v>
      </c>
      <c r="N12" s="755">
        <v>234817.59965000002</v>
      </c>
      <c r="O12" s="755">
        <v>54389.626240000005</v>
      </c>
    </row>
    <row r="13" spans="1:15" ht="13.5" customHeight="1">
      <c r="A13" s="754" t="s">
        <v>1297</v>
      </c>
      <c r="B13" s="755">
        <v>45076.539060000003</v>
      </c>
      <c r="C13" s="755">
        <v>1599.3132299999997</v>
      </c>
      <c r="D13" s="755">
        <v>16.076689999999999</v>
      </c>
      <c r="E13" s="755">
        <v>2.39106</v>
      </c>
      <c r="F13" s="755">
        <v>0</v>
      </c>
      <c r="G13" s="755">
        <v>0</v>
      </c>
      <c r="H13" s="755">
        <v>18.288360000000001</v>
      </c>
      <c r="I13" s="755">
        <v>18.288360000000001</v>
      </c>
      <c r="J13" s="755">
        <v>23950.44311</v>
      </c>
      <c r="K13" s="755">
        <v>23464.66387</v>
      </c>
      <c r="L13" s="755">
        <v>69061.347219999996</v>
      </c>
      <c r="M13" s="755">
        <v>25084.65652</v>
      </c>
      <c r="N13" s="755">
        <v>935.56768</v>
      </c>
      <c r="O13" s="755">
        <v>935.56768</v>
      </c>
    </row>
    <row r="14" spans="1:15" ht="13.5" customHeight="1">
      <c r="A14" s="752" t="s">
        <v>1298</v>
      </c>
      <c r="B14" s="753">
        <v>2966423.4489799999</v>
      </c>
      <c r="C14" s="753">
        <v>18450.254219999999</v>
      </c>
      <c r="D14" s="753">
        <v>5250.0774100000008</v>
      </c>
      <c r="E14" s="753">
        <v>625.73689000000002</v>
      </c>
      <c r="F14" s="753">
        <v>1571.0394199999998</v>
      </c>
      <c r="G14" s="753">
        <v>612.57047999999998</v>
      </c>
      <c r="H14" s="753">
        <v>1509.14924</v>
      </c>
      <c r="I14" s="753">
        <v>799.64109999999994</v>
      </c>
      <c r="J14" s="753">
        <v>186188.86134000003</v>
      </c>
      <c r="K14" s="753">
        <v>119525.17450000001</v>
      </c>
      <c r="L14" s="753">
        <v>3160942.5763900005</v>
      </c>
      <c r="M14" s="753">
        <v>140013.37719</v>
      </c>
      <c r="N14" s="753">
        <v>10395.910019999999</v>
      </c>
      <c r="O14" s="753">
        <v>868.78753000000006</v>
      </c>
    </row>
    <row r="15" spans="1:15" ht="13.5" customHeight="1">
      <c r="A15" s="754" t="s">
        <v>1291</v>
      </c>
      <c r="B15" s="755">
        <v>135549.47386</v>
      </c>
      <c r="C15" s="755">
        <v>201.99785999999997</v>
      </c>
      <c r="D15" s="755">
        <v>0</v>
      </c>
      <c r="E15" s="755">
        <v>0</v>
      </c>
      <c r="F15" s="755">
        <v>0</v>
      </c>
      <c r="G15" s="755">
        <v>0</v>
      </c>
      <c r="H15" s="755">
        <v>0</v>
      </c>
      <c r="I15" s="755">
        <v>0</v>
      </c>
      <c r="J15" s="755">
        <v>19426.635690000003</v>
      </c>
      <c r="K15" s="755">
        <v>2009.16824</v>
      </c>
      <c r="L15" s="755">
        <v>154976.10955000002</v>
      </c>
      <c r="M15" s="755">
        <v>2211.1660999999999</v>
      </c>
      <c r="N15" s="755">
        <v>0</v>
      </c>
      <c r="O15" s="755">
        <v>0</v>
      </c>
    </row>
    <row r="16" spans="1:15" ht="13.5" customHeight="1">
      <c r="A16" s="754" t="s">
        <v>1292</v>
      </c>
      <c r="B16" s="755">
        <v>2244254.7856799997</v>
      </c>
      <c r="C16" s="755">
        <v>16467.319030000002</v>
      </c>
      <c r="D16" s="755">
        <v>4618.3616899999997</v>
      </c>
      <c r="E16" s="755">
        <v>440.79136</v>
      </c>
      <c r="F16" s="755">
        <v>1560.8282799999999</v>
      </c>
      <c r="G16" s="755">
        <v>606.42998</v>
      </c>
      <c r="H16" s="755">
        <v>1310.5633899999998</v>
      </c>
      <c r="I16" s="755">
        <v>652.78850999999997</v>
      </c>
      <c r="J16" s="755">
        <v>86338.270209999988</v>
      </c>
      <c r="K16" s="755">
        <v>53516.243470000009</v>
      </c>
      <c r="L16" s="755">
        <v>2338082.8092499995</v>
      </c>
      <c r="M16" s="755">
        <v>71683.572349999973</v>
      </c>
      <c r="N16" s="755">
        <v>1643.45063</v>
      </c>
      <c r="O16" s="755">
        <v>305.38077000000004</v>
      </c>
    </row>
    <row r="17" spans="1:15" ht="13.5" customHeight="1">
      <c r="A17" s="754" t="s">
        <v>1293</v>
      </c>
      <c r="B17" s="755">
        <v>451630.74247999996</v>
      </c>
      <c r="C17" s="755">
        <v>881.61373000000003</v>
      </c>
      <c r="D17" s="755">
        <v>268.90181000000001</v>
      </c>
      <c r="E17" s="755">
        <v>3.8136900000000002</v>
      </c>
      <c r="F17" s="755">
        <v>4.0898400000000006</v>
      </c>
      <c r="G17" s="755">
        <v>1.9199999999999998E-2</v>
      </c>
      <c r="H17" s="755">
        <v>198.58584999999999</v>
      </c>
      <c r="I17" s="755">
        <v>146.85259000000002</v>
      </c>
      <c r="J17" s="755">
        <v>23855.556840000005</v>
      </c>
      <c r="K17" s="755">
        <v>20042.004380000006</v>
      </c>
      <c r="L17" s="755">
        <v>475957.87682</v>
      </c>
      <c r="M17" s="755">
        <v>21074.303589999996</v>
      </c>
      <c r="N17" s="755">
        <v>258.05802999999997</v>
      </c>
      <c r="O17" s="755">
        <v>258.05802999999997</v>
      </c>
    </row>
    <row r="18" spans="1:15" ht="13.5" customHeight="1">
      <c r="A18" s="754" t="s">
        <v>1299</v>
      </c>
      <c r="B18" s="755">
        <v>77021.289640000003</v>
      </c>
      <c r="C18" s="755">
        <v>217.06367</v>
      </c>
      <c r="D18" s="755">
        <v>0.91697000000000006</v>
      </c>
      <c r="E18" s="755">
        <v>0.18337999999999999</v>
      </c>
      <c r="F18" s="755">
        <v>0</v>
      </c>
      <c r="G18" s="755">
        <v>0</v>
      </c>
      <c r="H18" s="755">
        <v>0</v>
      </c>
      <c r="I18" s="755">
        <v>0</v>
      </c>
      <c r="J18" s="755">
        <v>11878.665099999998</v>
      </c>
      <c r="K18" s="755">
        <v>11165.79905</v>
      </c>
      <c r="L18" s="755">
        <v>88900.871709999992</v>
      </c>
      <c r="M18" s="755">
        <v>11383.0461</v>
      </c>
      <c r="N18" s="755">
        <v>8494.4013599999998</v>
      </c>
      <c r="O18" s="755">
        <v>305.34872999999999</v>
      </c>
    </row>
    <row r="19" spans="1:15" ht="13.5" customHeight="1">
      <c r="A19" s="754" t="s">
        <v>1295</v>
      </c>
      <c r="B19" s="755">
        <v>0</v>
      </c>
      <c r="C19" s="755">
        <v>0</v>
      </c>
      <c r="D19" s="755">
        <v>0</v>
      </c>
      <c r="E19" s="755">
        <v>0</v>
      </c>
      <c r="F19" s="755">
        <v>0</v>
      </c>
      <c r="G19" s="755">
        <v>0</v>
      </c>
      <c r="H19" s="755">
        <v>0</v>
      </c>
      <c r="I19" s="755">
        <v>0</v>
      </c>
      <c r="J19" s="755">
        <v>0</v>
      </c>
      <c r="K19" s="755">
        <v>0</v>
      </c>
      <c r="L19" s="755">
        <v>0</v>
      </c>
      <c r="M19" s="755">
        <v>0</v>
      </c>
      <c r="N19" s="755">
        <v>0</v>
      </c>
      <c r="O19" s="755">
        <v>0</v>
      </c>
    </row>
    <row r="20" spans="1:15" ht="22.5">
      <c r="A20" s="754" t="s">
        <v>1296</v>
      </c>
      <c r="B20" s="755">
        <v>57967.157319999998</v>
      </c>
      <c r="C20" s="755">
        <v>682.25992999999994</v>
      </c>
      <c r="D20" s="755">
        <v>361.89694000000003</v>
      </c>
      <c r="E20" s="755">
        <v>180.94845999999998</v>
      </c>
      <c r="F20" s="755">
        <v>6.1212999999999997</v>
      </c>
      <c r="G20" s="755">
        <v>6.1212999999999997</v>
      </c>
      <c r="H20" s="755">
        <v>0</v>
      </c>
      <c r="I20" s="755">
        <v>0</v>
      </c>
      <c r="J20" s="755">
        <v>35257.492349999993</v>
      </c>
      <c r="K20" s="755">
        <v>23384.199099999998</v>
      </c>
      <c r="L20" s="755">
        <v>93592.667910000018</v>
      </c>
      <c r="M20" s="755">
        <v>24253.52879</v>
      </c>
      <c r="N20" s="755">
        <v>0</v>
      </c>
      <c r="O20" s="755">
        <v>0</v>
      </c>
    </row>
    <row r="21" spans="1:15" ht="13.5" customHeight="1">
      <c r="A21" s="754" t="s">
        <v>1297</v>
      </c>
      <c r="B21" s="755">
        <v>0</v>
      </c>
      <c r="C21" s="755">
        <v>0</v>
      </c>
      <c r="D21" s="755">
        <v>0</v>
      </c>
      <c r="E21" s="755">
        <v>0</v>
      </c>
      <c r="F21" s="755">
        <v>0</v>
      </c>
      <c r="G21" s="755">
        <v>0</v>
      </c>
      <c r="H21" s="755">
        <v>0</v>
      </c>
      <c r="I21" s="755">
        <v>0</v>
      </c>
      <c r="J21" s="755">
        <v>9432.2411499999998</v>
      </c>
      <c r="K21" s="755">
        <v>9407.7602599999991</v>
      </c>
      <c r="L21" s="755">
        <v>9432.2411499999998</v>
      </c>
      <c r="M21" s="755">
        <v>9407.7602599999991</v>
      </c>
      <c r="N21" s="755">
        <v>0</v>
      </c>
      <c r="O21" s="755">
        <v>0</v>
      </c>
    </row>
    <row r="22" spans="1:15" ht="13.5" customHeight="1">
      <c r="A22" s="752" t="s">
        <v>1300</v>
      </c>
      <c r="B22" s="753">
        <v>42412.115090000007</v>
      </c>
      <c r="C22" s="753">
        <v>24241.427949999998</v>
      </c>
      <c r="D22" s="753">
        <v>0.05</v>
      </c>
      <c r="E22" s="753">
        <v>5.9999999999999995E-5</v>
      </c>
      <c r="F22" s="753">
        <v>0</v>
      </c>
      <c r="G22" s="753">
        <v>0</v>
      </c>
      <c r="H22" s="753">
        <v>0</v>
      </c>
      <c r="I22" s="753">
        <v>0</v>
      </c>
      <c r="J22" s="753">
        <v>323427.55382999999</v>
      </c>
      <c r="K22" s="753">
        <v>291083.37501000002</v>
      </c>
      <c r="L22" s="753">
        <v>365839.71892000001</v>
      </c>
      <c r="M22" s="753">
        <v>315324.80302999995</v>
      </c>
      <c r="N22" s="753">
        <v>0</v>
      </c>
      <c r="O22" s="753">
        <v>0</v>
      </c>
    </row>
    <row r="23" spans="1:15" ht="13.5" customHeight="1">
      <c r="A23" s="754" t="s">
        <v>1291</v>
      </c>
      <c r="B23" s="755">
        <v>36823.377509999998</v>
      </c>
      <c r="C23" s="755">
        <v>18652.740559999998</v>
      </c>
      <c r="D23" s="755">
        <v>0</v>
      </c>
      <c r="E23" s="755">
        <v>0</v>
      </c>
      <c r="F23" s="755">
        <v>0</v>
      </c>
      <c r="G23" s="755">
        <v>0</v>
      </c>
      <c r="H23" s="755">
        <v>0</v>
      </c>
      <c r="I23" s="755">
        <v>0</v>
      </c>
      <c r="J23" s="755">
        <v>282789.89578000002</v>
      </c>
      <c r="K23" s="755">
        <v>250647.44034</v>
      </c>
      <c r="L23" s="755">
        <v>319613.27329000004</v>
      </c>
      <c r="M23" s="755">
        <v>269300.18091000005</v>
      </c>
      <c r="N23" s="755">
        <v>0</v>
      </c>
      <c r="O23" s="755">
        <v>0</v>
      </c>
    </row>
    <row r="24" spans="1:15" ht="13.5" customHeight="1">
      <c r="A24" s="754" t="s">
        <v>1301</v>
      </c>
      <c r="B24" s="755">
        <v>1160.53747</v>
      </c>
      <c r="C24" s="755">
        <v>1160.4872800000001</v>
      </c>
      <c r="D24" s="755">
        <v>0.05</v>
      </c>
      <c r="E24" s="755">
        <v>5.9999999999999995E-5</v>
      </c>
      <c r="F24" s="755">
        <v>0</v>
      </c>
      <c r="G24" s="755">
        <v>0</v>
      </c>
      <c r="H24" s="755">
        <v>0</v>
      </c>
      <c r="I24" s="755">
        <v>0</v>
      </c>
      <c r="J24" s="755">
        <v>2438.1423100000002</v>
      </c>
      <c r="K24" s="755">
        <v>2237.8603399999997</v>
      </c>
      <c r="L24" s="755">
        <v>3598.7297800000001</v>
      </c>
      <c r="M24" s="755">
        <v>3398.3476800000003</v>
      </c>
      <c r="N24" s="755">
        <v>0</v>
      </c>
      <c r="O24" s="755">
        <v>0</v>
      </c>
    </row>
    <row r="25" spans="1:15" ht="13.5" customHeight="1">
      <c r="A25" s="754" t="s">
        <v>1293</v>
      </c>
      <c r="B25" s="755">
        <v>1346.3915300000001</v>
      </c>
      <c r="C25" s="755">
        <v>1346.3915400000001</v>
      </c>
      <c r="D25" s="755">
        <v>0</v>
      </c>
      <c r="E25" s="755">
        <v>0</v>
      </c>
      <c r="F25" s="755">
        <v>0</v>
      </c>
      <c r="G25" s="755">
        <v>0</v>
      </c>
      <c r="H25" s="755">
        <v>0</v>
      </c>
      <c r="I25" s="755">
        <v>0</v>
      </c>
      <c r="J25" s="755">
        <v>7277.0036900000005</v>
      </c>
      <c r="K25" s="755">
        <v>7277.0037300000004</v>
      </c>
      <c r="L25" s="755">
        <v>8623.3952200000003</v>
      </c>
      <c r="M25" s="755">
        <v>8623.3952699999991</v>
      </c>
      <c r="N25" s="755">
        <v>0</v>
      </c>
      <c r="O25" s="755">
        <v>0</v>
      </c>
    </row>
    <row r="26" spans="1:15" ht="13.5" customHeight="1">
      <c r="A26" s="754" t="s">
        <v>1294</v>
      </c>
      <c r="B26" s="755">
        <v>593.83839</v>
      </c>
      <c r="C26" s="755">
        <v>593.83839999999998</v>
      </c>
      <c r="D26" s="755">
        <v>0</v>
      </c>
      <c r="E26" s="755">
        <v>0</v>
      </c>
      <c r="F26" s="755">
        <v>0</v>
      </c>
      <c r="G26" s="755">
        <v>0</v>
      </c>
      <c r="H26" s="755">
        <v>0</v>
      </c>
      <c r="I26" s="755">
        <v>0</v>
      </c>
      <c r="J26" s="755">
        <v>4147.3371200000001</v>
      </c>
      <c r="K26" s="755">
        <v>4147.3371200000001</v>
      </c>
      <c r="L26" s="755">
        <v>4741.17551</v>
      </c>
      <c r="M26" s="755">
        <v>4741.1755199999998</v>
      </c>
      <c r="N26" s="755">
        <v>0</v>
      </c>
      <c r="O26" s="755">
        <v>0</v>
      </c>
    </row>
    <row r="27" spans="1:15" ht="13.5" customHeight="1">
      <c r="A27" s="754" t="s">
        <v>1295</v>
      </c>
      <c r="B27" s="755">
        <v>0</v>
      </c>
      <c r="C27" s="755">
        <v>0</v>
      </c>
      <c r="D27" s="755">
        <v>0</v>
      </c>
      <c r="E27" s="755">
        <v>0</v>
      </c>
      <c r="F27" s="755">
        <v>0</v>
      </c>
      <c r="G27" s="755">
        <v>0</v>
      </c>
      <c r="H27" s="755">
        <v>0</v>
      </c>
      <c r="I27" s="755">
        <v>0</v>
      </c>
      <c r="J27" s="755">
        <v>0</v>
      </c>
      <c r="K27" s="755">
        <v>0</v>
      </c>
      <c r="L27" s="755">
        <v>0</v>
      </c>
      <c r="M27" s="755">
        <v>0</v>
      </c>
      <c r="N27" s="755">
        <v>0</v>
      </c>
      <c r="O27" s="755">
        <v>0</v>
      </c>
    </row>
    <row r="28" spans="1:15" ht="22.5">
      <c r="A28" s="754" t="s">
        <v>1296</v>
      </c>
      <c r="B28" s="755">
        <v>2487.97019</v>
      </c>
      <c r="C28" s="755">
        <v>2487.9701700000001</v>
      </c>
      <c r="D28" s="755">
        <v>0</v>
      </c>
      <c r="E28" s="755">
        <v>0</v>
      </c>
      <c r="F28" s="755">
        <v>0</v>
      </c>
      <c r="G28" s="755">
        <v>0</v>
      </c>
      <c r="H28" s="755">
        <v>0</v>
      </c>
      <c r="I28" s="755">
        <v>0</v>
      </c>
      <c r="J28" s="755">
        <v>26775.174930000001</v>
      </c>
      <c r="K28" s="755">
        <v>26773.733479999999</v>
      </c>
      <c r="L28" s="755">
        <v>29263.145120000001</v>
      </c>
      <c r="M28" s="755">
        <v>29261.703649999999</v>
      </c>
      <c r="N28" s="755">
        <v>0</v>
      </c>
      <c r="O28" s="755">
        <v>0</v>
      </c>
    </row>
    <row r="29" spans="1:15" ht="13.5" customHeight="1">
      <c r="A29" s="754" t="s">
        <v>1297</v>
      </c>
      <c r="B29" s="755">
        <v>0</v>
      </c>
      <c r="C29" s="755">
        <v>0</v>
      </c>
      <c r="D29" s="755">
        <v>0</v>
      </c>
      <c r="E29" s="755">
        <v>0</v>
      </c>
      <c r="F29" s="755">
        <v>0</v>
      </c>
      <c r="G29" s="755">
        <v>0</v>
      </c>
      <c r="H29" s="755">
        <v>0</v>
      </c>
      <c r="I29" s="755">
        <v>0</v>
      </c>
      <c r="J29" s="755">
        <v>0</v>
      </c>
      <c r="K29" s="755">
        <v>0</v>
      </c>
      <c r="L29" s="755">
        <v>0</v>
      </c>
      <c r="M29" s="755">
        <v>0</v>
      </c>
      <c r="N29" s="755">
        <v>0</v>
      </c>
      <c r="O29" s="755">
        <v>0</v>
      </c>
    </row>
    <row r="30" spans="1:15" ht="13.5" customHeight="1">
      <c r="A30" s="752" t="s">
        <v>1302</v>
      </c>
      <c r="B30" s="753">
        <v>15721833.69781</v>
      </c>
      <c r="C30" s="753">
        <v>324780.37912</v>
      </c>
      <c r="D30" s="753">
        <v>49740.046249999999</v>
      </c>
      <c r="E30" s="753">
        <v>7303.7721099999999</v>
      </c>
      <c r="F30" s="753">
        <v>20427.320940000001</v>
      </c>
      <c r="G30" s="753">
        <v>5982.9664299999995</v>
      </c>
      <c r="H30" s="753">
        <v>15884.410610000001</v>
      </c>
      <c r="I30" s="753">
        <v>3563.5352900000007</v>
      </c>
      <c r="J30" s="753">
        <v>1084930.15426</v>
      </c>
      <c r="K30" s="753">
        <v>795584.31790000014</v>
      </c>
      <c r="L30" s="753">
        <v>16892815.629869998</v>
      </c>
      <c r="M30" s="753">
        <v>1137214.97086</v>
      </c>
      <c r="N30" s="753">
        <v>462485.79623999994</v>
      </c>
      <c r="O30" s="753">
        <v>121434.37241000001</v>
      </c>
    </row>
    <row r="31" spans="1:15" ht="12.75" customHeight="1">
      <c r="A31" s="36" t="s">
        <v>235</v>
      </c>
      <c r="L31" s="283"/>
    </row>
    <row r="32" spans="1:15" ht="12.75" customHeight="1">
      <c r="B32" s="283"/>
      <c r="L32" s="283"/>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56" t="s">
        <v>1303</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1" customWidth="1"/>
    <col min="2" max="3" width="10.85546875" style="91" bestFit="1" customWidth="1"/>
    <col min="4" max="5" width="10.85546875" style="91" customWidth="1"/>
    <col min="6" max="16384" width="9.140625" style="91"/>
  </cols>
  <sheetData>
    <row r="1" spans="1:6" ht="15" customHeight="1">
      <c r="A1" s="605" t="s">
        <v>1523</v>
      </c>
      <c r="B1" s="438"/>
      <c r="C1" s="438"/>
      <c r="D1" s="438"/>
      <c r="E1" s="439" t="s">
        <v>1423</v>
      </c>
    </row>
    <row r="2" spans="1:6" ht="15" customHeight="1">
      <c r="A2" s="440" t="s">
        <v>1524</v>
      </c>
      <c r="B2" s="438"/>
      <c r="C2" s="438"/>
      <c r="D2" s="438"/>
      <c r="E2" s="441" t="s">
        <v>1424</v>
      </c>
    </row>
    <row r="3" spans="1:6">
      <c r="A3" s="67" t="s">
        <v>623</v>
      </c>
    </row>
    <row r="4" spans="1:6" ht="27.75" customHeight="1">
      <c r="A4" s="986" t="s">
        <v>1006</v>
      </c>
      <c r="B4" s="986"/>
      <c r="C4" s="986"/>
      <c r="D4" s="986"/>
      <c r="E4" s="986"/>
    </row>
    <row r="5" spans="1:6">
      <c r="B5" s="683"/>
      <c r="C5" s="685"/>
      <c r="D5" s="686"/>
      <c r="E5" s="683" t="s">
        <v>1404</v>
      </c>
    </row>
    <row r="6" spans="1:6">
      <c r="B6" s="684"/>
      <c r="C6" s="685"/>
      <c r="D6" s="682"/>
      <c r="E6" s="688" t="s">
        <v>1405</v>
      </c>
    </row>
    <row r="7" spans="1:6">
      <c r="B7" s="684"/>
      <c r="C7" s="685"/>
      <c r="D7" s="682"/>
      <c r="E7" s="687"/>
    </row>
    <row r="8" spans="1:6">
      <c r="A8" s="663" t="s">
        <v>1306</v>
      </c>
    </row>
    <row r="9" spans="1:6">
      <c r="A9" s="664" t="s">
        <v>1307</v>
      </c>
    </row>
    <row r="10" spans="1:6" ht="12.75" customHeight="1">
      <c r="A10"/>
      <c r="B10"/>
      <c r="C10"/>
      <c r="D10"/>
      <c r="E10" s="104" t="s">
        <v>376</v>
      </c>
    </row>
    <row r="11" spans="1:6" ht="22.5" customHeight="1">
      <c r="A11" s="985" t="s">
        <v>255</v>
      </c>
      <c r="B11" s="665" t="s">
        <v>282</v>
      </c>
      <c r="C11" s="665" t="s">
        <v>282</v>
      </c>
      <c r="D11" s="985" t="s">
        <v>283</v>
      </c>
      <c r="E11" s="985" t="s">
        <v>284</v>
      </c>
    </row>
    <row r="12" spans="1:6" ht="22.5" customHeight="1">
      <c r="A12" s="914"/>
      <c r="B12" s="666">
        <v>42916</v>
      </c>
      <c r="C12" s="666">
        <v>43281</v>
      </c>
      <c r="D12" s="985"/>
      <c r="E12" s="985"/>
    </row>
    <row r="13" spans="1:6" ht="15">
      <c r="A13" s="667" t="s">
        <v>1164</v>
      </c>
      <c r="B13" s="263">
        <v>199569.20337999999</v>
      </c>
      <c r="C13" s="263">
        <v>66065.042360000007</v>
      </c>
      <c r="D13" s="264">
        <v>-0.66896173737685638</v>
      </c>
      <c r="E13" s="263">
        <v>-133504.16102</v>
      </c>
      <c r="F13" s="84"/>
    </row>
    <row r="14" spans="1:6">
      <c r="A14" s="667" t="s">
        <v>1165</v>
      </c>
      <c r="B14" s="263">
        <v>2699320.5580899999</v>
      </c>
      <c r="C14" s="263">
        <v>1929034.14215</v>
      </c>
      <c r="D14" s="264">
        <v>-0.28536307539740424</v>
      </c>
      <c r="E14" s="263">
        <v>-770286.41593999998</v>
      </c>
    </row>
    <row r="15" spans="1:6" ht="22.5">
      <c r="A15" s="668" t="s">
        <v>1166</v>
      </c>
      <c r="B15" s="263">
        <v>4004.0925500000003</v>
      </c>
      <c r="C15" s="263">
        <v>349.55690999999996</v>
      </c>
      <c r="D15" s="264">
        <v>-0.91270009230930493</v>
      </c>
      <c r="E15" s="263">
        <v>-3654.5356400000005</v>
      </c>
      <c r="F15" s="84"/>
    </row>
    <row r="16" spans="1:6">
      <c r="A16" s="779" t="s">
        <v>1167</v>
      </c>
      <c r="B16" s="780">
        <v>2902893.85402</v>
      </c>
      <c r="C16" s="780">
        <v>1995448.7414200001</v>
      </c>
      <c r="D16" s="781">
        <v>-0.31260017011760427</v>
      </c>
      <c r="E16" s="780">
        <v>-907445.11259999988</v>
      </c>
    </row>
    <row r="17" spans="1:5">
      <c r="A17" s="667" t="s">
        <v>1168</v>
      </c>
      <c r="B17" s="669">
        <v>102781.99026999998</v>
      </c>
      <c r="C17" s="669">
        <v>35934.566030000002</v>
      </c>
      <c r="D17" s="670">
        <v>-0.65038071421264754</v>
      </c>
      <c r="E17" s="669">
        <v>-66847.424239999978</v>
      </c>
    </row>
    <row r="18" spans="1:5">
      <c r="A18" s="667" t="s">
        <v>1169</v>
      </c>
      <c r="B18" s="263">
        <v>0</v>
      </c>
      <c r="C18" s="263">
        <v>100.22821</v>
      </c>
      <c r="D18" s="827"/>
      <c r="E18" s="828">
        <v>100.22821</v>
      </c>
    </row>
    <row r="19" spans="1:5">
      <c r="A19" s="667" t="s">
        <v>1170</v>
      </c>
      <c r="B19" s="263">
        <v>235990.77116999999</v>
      </c>
      <c r="C19" s="263">
        <v>11944.28622</v>
      </c>
      <c r="D19" s="264">
        <v>-0.94938663846563842</v>
      </c>
      <c r="E19" s="263">
        <v>-224046.48494999998</v>
      </c>
    </row>
    <row r="20" spans="1:5">
      <c r="A20" s="667" t="s">
        <v>1171</v>
      </c>
      <c r="B20" s="263">
        <v>2560056.4806900006</v>
      </c>
      <c r="C20" s="263">
        <v>1944631.8796900001</v>
      </c>
      <c r="D20" s="264">
        <v>-0.24039493098766629</v>
      </c>
      <c r="E20" s="263">
        <v>-615424.60100000049</v>
      </c>
    </row>
    <row r="21" spans="1:5" ht="22.5">
      <c r="A21" s="668" t="s">
        <v>1172</v>
      </c>
      <c r="B21" s="263">
        <v>4064.6118900000001</v>
      </c>
      <c r="C21" s="263">
        <v>2837.7812699999995</v>
      </c>
      <c r="D21" s="264">
        <v>-0.30183216828606008</v>
      </c>
      <c r="E21" s="263">
        <v>-1226.8306200000006</v>
      </c>
    </row>
    <row r="22" spans="1:5">
      <c r="A22" s="779" t="s">
        <v>1173</v>
      </c>
      <c r="B22" s="766">
        <v>2902893.85402</v>
      </c>
      <c r="C22" s="766">
        <v>1995448.7414200001</v>
      </c>
      <c r="D22" s="767">
        <v>-0.31260017011760427</v>
      </c>
      <c r="E22" s="766">
        <v>-907445.11259999988</v>
      </c>
    </row>
    <row r="23" spans="1:5">
      <c r="A23" s="36" t="s">
        <v>1174</v>
      </c>
    </row>
    <row r="25" spans="1:5">
      <c r="A25" s="671" t="s">
        <v>1308</v>
      </c>
    </row>
    <row r="26" spans="1:5">
      <c r="A26" s="672" t="s">
        <v>1309</v>
      </c>
    </row>
    <row r="27" spans="1:5">
      <c r="E27" s="104" t="s">
        <v>376</v>
      </c>
    </row>
    <row r="28" spans="1:5" ht="24" customHeight="1">
      <c r="A28" s="985" t="s">
        <v>255</v>
      </c>
      <c r="B28" s="665" t="s">
        <v>1175</v>
      </c>
      <c r="C28" s="665" t="s">
        <v>1175</v>
      </c>
      <c r="D28" s="985" t="s">
        <v>283</v>
      </c>
      <c r="E28" s="985" t="s">
        <v>284</v>
      </c>
    </row>
    <row r="29" spans="1:5" ht="22.5">
      <c r="A29" s="914"/>
      <c r="B29" s="666" t="s">
        <v>1536</v>
      </c>
      <c r="C29" s="666" t="s">
        <v>1537</v>
      </c>
      <c r="D29" s="985"/>
      <c r="E29" s="985"/>
    </row>
    <row r="30" spans="1:5">
      <c r="A30" s="668" t="s">
        <v>1176</v>
      </c>
      <c r="B30" s="280">
        <v>87118.399379999988</v>
      </c>
      <c r="C30" s="280">
        <v>40810.833749999998</v>
      </c>
      <c r="D30" s="264">
        <v>-0.53154747974663719</v>
      </c>
      <c r="E30" s="263">
        <v>-46307.56562999999</v>
      </c>
    </row>
    <row r="31" spans="1:5">
      <c r="A31" s="668" t="s">
        <v>1177</v>
      </c>
      <c r="B31" s="280">
        <v>25506.464550000001</v>
      </c>
      <c r="C31" s="280">
        <v>17378.354469999998</v>
      </c>
      <c r="D31" s="264">
        <v>-0.31866862865555401</v>
      </c>
      <c r="E31" s="263">
        <v>-8128.1100800000022</v>
      </c>
    </row>
    <row r="32" spans="1:5">
      <c r="A32" s="668" t="s">
        <v>1178</v>
      </c>
      <c r="B32" s="280">
        <v>61611.934829999998</v>
      </c>
      <c r="C32" s="280">
        <v>23432.47928</v>
      </c>
      <c r="D32" s="264">
        <v>-0.61967629575901118</v>
      </c>
      <c r="E32" s="263">
        <v>-38179.455549999999</v>
      </c>
    </row>
    <row r="33" spans="1:5">
      <c r="A33" s="668" t="s">
        <v>1179</v>
      </c>
      <c r="B33" s="280">
        <v>4033.9852500000002</v>
      </c>
      <c r="C33" s="280">
        <v>5360.5084500000003</v>
      </c>
      <c r="D33" s="264">
        <v>0.3288368989450321</v>
      </c>
      <c r="E33" s="263">
        <v>1326.5232000000001</v>
      </c>
    </row>
    <row r="34" spans="1:5">
      <c r="A34" s="668" t="s">
        <v>1180</v>
      </c>
      <c r="B34" s="280">
        <v>4368.3867099999998</v>
      </c>
      <c r="C34" s="280">
        <v>2556.83133</v>
      </c>
      <c r="D34" s="264">
        <v>-0.41469666040623954</v>
      </c>
      <c r="E34" s="263">
        <v>-1811.5553799999998</v>
      </c>
    </row>
    <row r="35" spans="1:5" ht="22.5">
      <c r="A35" s="668" t="s">
        <v>1181</v>
      </c>
      <c r="B35" s="280">
        <v>-334.40141000000017</v>
      </c>
      <c r="C35" s="280">
        <v>2803.6771200000003</v>
      </c>
      <c r="D35" s="673"/>
      <c r="E35" s="263">
        <v>3138.0785300000007</v>
      </c>
    </row>
    <row r="36" spans="1:5">
      <c r="A36" s="668" t="s">
        <v>1182</v>
      </c>
      <c r="B36" s="280">
        <v>6766.0373</v>
      </c>
      <c r="C36" s="280">
        <v>11937.710899999998</v>
      </c>
      <c r="D36" s="264">
        <v>0.76435783172522542</v>
      </c>
      <c r="E36" s="263">
        <v>5171.6735999999983</v>
      </c>
    </row>
    <row r="37" spans="1:5">
      <c r="A37" s="668" t="s">
        <v>1183</v>
      </c>
      <c r="B37" s="280">
        <v>804094.11059000005</v>
      </c>
      <c r="C37" s="280">
        <v>150125.74463</v>
      </c>
      <c r="D37" s="264">
        <v>-0.81329829101739604</v>
      </c>
      <c r="E37" s="263">
        <v>-653968.36596000008</v>
      </c>
    </row>
    <row r="38" spans="1:5" ht="22.5">
      <c r="A38" s="668" t="s">
        <v>1184</v>
      </c>
      <c r="B38" s="280">
        <v>-797328.07328999997</v>
      </c>
      <c r="C38" s="280">
        <v>-138188.03377000001</v>
      </c>
      <c r="D38" s="673">
        <v>-0.82668610525677688</v>
      </c>
      <c r="E38" s="263">
        <v>659140.03951999999</v>
      </c>
    </row>
    <row r="39" spans="1:5">
      <c r="A39" s="668" t="s">
        <v>1185</v>
      </c>
      <c r="B39" s="280">
        <v>97918.421979999999</v>
      </c>
      <c r="C39" s="280">
        <v>58109.053100000005</v>
      </c>
      <c r="D39" s="264">
        <v>-0.40655647910799791</v>
      </c>
      <c r="E39" s="263">
        <v>-39809.368879999995</v>
      </c>
    </row>
    <row r="40" spans="1:5">
      <c r="A40" s="668" t="s">
        <v>1186</v>
      </c>
      <c r="B40" s="280">
        <v>833968.9618500002</v>
      </c>
      <c r="C40" s="280">
        <v>170060.93047000002</v>
      </c>
      <c r="D40" s="264">
        <v>-0.79608242242882465</v>
      </c>
      <c r="E40" s="263">
        <v>-663908.03138000017</v>
      </c>
    </row>
    <row r="41" spans="1:5" ht="22.5">
      <c r="A41" s="668" t="s">
        <v>1187</v>
      </c>
      <c r="B41" s="280">
        <v>-736050.53986999998</v>
      </c>
      <c r="C41" s="280">
        <v>-111951.87736999999</v>
      </c>
      <c r="D41" s="673">
        <v>-0.84790191528183279</v>
      </c>
      <c r="E41" s="263">
        <v>624098.66249999998</v>
      </c>
    </row>
    <row r="42" spans="1:5">
      <c r="A42" s="668" t="s">
        <v>1188</v>
      </c>
      <c r="B42" s="280">
        <v>-71188.624849999993</v>
      </c>
      <c r="C42" s="280">
        <v>258.44758999999999</v>
      </c>
      <c r="D42" s="673"/>
      <c r="E42" s="263">
        <v>71447.072439999989</v>
      </c>
    </row>
    <row r="43" spans="1:5" ht="21.75">
      <c r="A43" s="782" t="s">
        <v>1189</v>
      </c>
      <c r="B43" s="783">
        <v>-664861.91501999996</v>
      </c>
      <c r="C43" s="783">
        <v>-112210.32496</v>
      </c>
      <c r="D43" s="816">
        <v>-0.83122762422536334</v>
      </c>
      <c r="E43" s="780">
        <v>552651.59005999996</v>
      </c>
    </row>
    <row r="44" spans="1:5">
      <c r="A44" s="36" t="s">
        <v>1174</v>
      </c>
    </row>
    <row r="46" spans="1:5">
      <c r="A46" s="671" t="s">
        <v>1310</v>
      </c>
    </row>
    <row r="47" spans="1:5">
      <c r="A47" s="672" t="s">
        <v>1311</v>
      </c>
    </row>
    <row r="48" spans="1:5">
      <c r="B48" s="104" t="s">
        <v>376</v>
      </c>
    </row>
    <row r="49" spans="1:5" ht="22.5">
      <c r="A49" s="985" t="s">
        <v>255</v>
      </c>
      <c r="B49" s="665" t="s">
        <v>1175</v>
      </c>
      <c r="C49" s="674"/>
      <c r="D49" s="987"/>
      <c r="E49" s="987"/>
    </row>
    <row r="50" spans="1:5" ht="22.5">
      <c r="A50" s="914"/>
      <c r="B50" s="666" t="s">
        <v>1537</v>
      </c>
      <c r="C50" s="675"/>
      <c r="D50" s="987"/>
      <c r="E50" s="987"/>
    </row>
    <row r="51" spans="1:5">
      <c r="A51" s="281" t="s">
        <v>624</v>
      </c>
      <c r="B51" s="282">
        <v>931877.56333000003</v>
      </c>
      <c r="C51" s="676"/>
      <c r="D51" s="677"/>
      <c r="E51" s="678"/>
    </row>
    <row r="52" spans="1:5" ht="22.5">
      <c r="A52" s="668" t="s">
        <v>1190</v>
      </c>
      <c r="B52" s="282">
        <v>284221.81509999995</v>
      </c>
      <c r="C52" s="676"/>
      <c r="D52" s="677"/>
      <c r="E52" s="678"/>
    </row>
    <row r="53" spans="1:5" ht="22.5">
      <c r="A53" s="668" t="s">
        <v>1191</v>
      </c>
      <c r="B53" s="282">
        <v>522584.51562999998</v>
      </c>
      <c r="C53" s="676"/>
      <c r="D53" s="677"/>
      <c r="E53" s="678"/>
    </row>
    <row r="54" spans="1:5">
      <c r="A54" s="784" t="s">
        <v>333</v>
      </c>
      <c r="B54" s="785">
        <v>1738683.8940600001</v>
      </c>
      <c r="C54" s="679"/>
      <c r="D54" s="680"/>
      <c r="E54" s="681"/>
    </row>
    <row r="55" spans="1:5">
      <c r="A55" s="36" t="s">
        <v>1174</v>
      </c>
    </row>
    <row r="56" spans="1:5">
      <c r="A56" s="36"/>
    </row>
    <row r="57" spans="1:5">
      <c r="A57" s="671" t="s">
        <v>1312</v>
      </c>
    </row>
    <row r="58" spans="1:5">
      <c r="A58" s="672" t="s">
        <v>1313</v>
      </c>
    </row>
    <row r="59" spans="1:5">
      <c r="A59" s="36"/>
      <c r="B59" s="104" t="s">
        <v>376</v>
      </c>
    </row>
    <row r="60" spans="1:5" ht="22.5">
      <c r="A60" s="985" t="s">
        <v>255</v>
      </c>
      <c r="B60" s="665" t="s">
        <v>282</v>
      </c>
    </row>
    <row r="61" spans="1:5">
      <c r="A61" s="914"/>
      <c r="B61" s="666">
        <v>43281</v>
      </c>
    </row>
    <row r="62" spans="1:5">
      <c r="A62" s="281" t="s">
        <v>624</v>
      </c>
      <c r="B62" s="282">
        <v>588425.80005000008</v>
      </c>
    </row>
    <row r="63" spans="1:5" ht="22.5">
      <c r="A63" s="668" t="s">
        <v>1190</v>
      </c>
      <c r="B63" s="282">
        <v>1155331.4186600002</v>
      </c>
    </row>
    <row r="64" spans="1:5" ht="22.5">
      <c r="A64" s="668" t="s">
        <v>1191</v>
      </c>
      <c r="B64" s="282">
        <v>431585.21551000001</v>
      </c>
    </row>
    <row r="65" spans="1:5">
      <c r="A65" s="784" t="s">
        <v>333</v>
      </c>
      <c r="B65" s="785">
        <v>2175342.4342200002</v>
      </c>
    </row>
    <row r="66" spans="1:5">
      <c r="A66" s="36" t="s">
        <v>1174</v>
      </c>
    </row>
    <row r="67" spans="1:5">
      <c r="A67" s="73" t="s">
        <v>262</v>
      </c>
      <c r="E67" s="53" t="s">
        <v>330</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7" t="s">
        <v>257</v>
      </c>
      <c r="S1" s="305" t="str">
        <f>Naslovnica!A20</f>
        <v>Srpanj 2018.</v>
      </c>
    </row>
    <row r="2" spans="1:19" ht="12.75" customHeight="1">
      <c r="A2" s="7" t="s">
        <v>8</v>
      </c>
      <c r="S2" s="19" t="str">
        <f>Naslovnica!A24</f>
        <v>July 2018</v>
      </c>
    </row>
    <row r="3" spans="1:19" ht="12.75" customHeight="1"/>
    <row r="4" spans="1:19" ht="26.25" customHeight="1">
      <c r="A4" s="542"/>
      <c r="B4" s="889" t="s">
        <v>651</v>
      </c>
      <c r="C4" s="889"/>
      <c r="D4" s="889"/>
      <c r="E4" s="888" t="s">
        <v>652</v>
      </c>
      <c r="F4" s="888"/>
      <c r="G4" s="888"/>
      <c r="H4" s="888" t="s">
        <v>653</v>
      </c>
      <c r="I4" s="888"/>
      <c r="J4" s="888"/>
      <c r="K4" s="887" t="s">
        <v>823</v>
      </c>
      <c r="L4" s="887"/>
      <c r="M4" s="887"/>
      <c r="N4" s="887" t="s">
        <v>824</v>
      </c>
      <c r="O4" s="887"/>
      <c r="P4" s="887"/>
      <c r="Q4" s="888" t="s">
        <v>839</v>
      </c>
      <c r="R4" s="888"/>
      <c r="S4" s="888"/>
    </row>
    <row r="5" spans="1:19" ht="21" customHeight="1">
      <c r="A5" s="542" t="s">
        <v>654</v>
      </c>
      <c r="B5" s="889" t="s">
        <v>655</v>
      </c>
      <c r="C5" s="889"/>
      <c r="D5" s="889"/>
      <c r="E5" s="889" t="s">
        <v>655</v>
      </c>
      <c r="F5" s="889"/>
      <c r="G5" s="889"/>
      <c r="H5" s="889" t="s">
        <v>655</v>
      </c>
      <c r="I5" s="889"/>
      <c r="J5" s="889"/>
      <c r="K5" s="889" t="s">
        <v>656</v>
      </c>
      <c r="L5" s="889"/>
      <c r="M5" s="889"/>
      <c r="N5" s="889" t="s">
        <v>656</v>
      </c>
      <c r="O5" s="889"/>
      <c r="P5" s="889"/>
      <c r="Q5" s="889" t="s">
        <v>656</v>
      </c>
      <c r="R5" s="889"/>
      <c r="S5" s="889"/>
    </row>
    <row r="6" spans="1:19">
      <c r="A6" s="542"/>
      <c r="B6" s="595" t="s">
        <v>636</v>
      </c>
      <c r="C6" s="595" t="s">
        <v>637</v>
      </c>
      <c r="D6" s="595" t="s">
        <v>638</v>
      </c>
      <c r="E6" s="595" t="s">
        <v>636</v>
      </c>
      <c r="F6" s="595" t="s">
        <v>637</v>
      </c>
      <c r="G6" s="595" t="s">
        <v>638</v>
      </c>
      <c r="H6" s="595" t="s">
        <v>636</v>
      </c>
      <c r="I6" s="595" t="s">
        <v>637</v>
      </c>
      <c r="J6" s="595" t="s">
        <v>638</v>
      </c>
      <c r="K6" s="595" t="s">
        <v>636</v>
      </c>
      <c r="L6" s="595" t="s">
        <v>637</v>
      </c>
      <c r="M6" s="595" t="s">
        <v>638</v>
      </c>
      <c r="N6" s="595" t="s">
        <v>636</v>
      </c>
      <c r="O6" s="595" t="s">
        <v>637</v>
      </c>
      <c r="P6" s="595" t="s">
        <v>638</v>
      </c>
      <c r="Q6" s="590" t="s">
        <v>636</v>
      </c>
      <c r="R6" s="590" t="s">
        <v>637</v>
      </c>
      <c r="S6" s="590" t="s">
        <v>638</v>
      </c>
    </row>
    <row r="7" spans="1:19" ht="12.75" customHeight="1">
      <c r="A7" s="543" t="s">
        <v>30</v>
      </c>
      <c r="B7" s="591">
        <v>4</v>
      </c>
      <c r="C7" s="591">
        <v>2520</v>
      </c>
      <c r="D7" s="591">
        <v>5</v>
      </c>
      <c r="E7" s="591">
        <v>5</v>
      </c>
      <c r="F7" s="591">
        <v>1552</v>
      </c>
      <c r="G7" s="591">
        <v>2</v>
      </c>
      <c r="H7" s="591">
        <v>9</v>
      </c>
      <c r="I7" s="591">
        <v>4072</v>
      </c>
      <c r="J7" s="591">
        <v>7</v>
      </c>
      <c r="K7" s="591">
        <v>-1</v>
      </c>
      <c r="L7" s="591">
        <v>-182</v>
      </c>
      <c r="M7" s="591">
        <v>1</v>
      </c>
      <c r="N7" s="591">
        <v>2</v>
      </c>
      <c r="O7" s="591">
        <v>-85</v>
      </c>
      <c r="P7" s="591">
        <v>0</v>
      </c>
      <c r="Q7" s="593">
        <v>0.125</v>
      </c>
      <c r="R7" s="593">
        <v>-6.1534915879234875E-2</v>
      </c>
      <c r="S7" s="593">
        <v>0.16666666666666674</v>
      </c>
    </row>
    <row r="8" spans="1:19" ht="12.75" customHeight="1">
      <c r="A8" s="138" t="s">
        <v>31</v>
      </c>
      <c r="B8" s="591">
        <v>261</v>
      </c>
      <c r="C8" s="591">
        <v>95193</v>
      </c>
      <c r="D8" s="591">
        <v>122</v>
      </c>
      <c r="E8" s="591">
        <v>164</v>
      </c>
      <c r="F8" s="591">
        <v>77829</v>
      </c>
      <c r="G8" s="591">
        <v>93</v>
      </c>
      <c r="H8" s="591">
        <v>425</v>
      </c>
      <c r="I8" s="591">
        <v>173022</v>
      </c>
      <c r="J8" s="591">
        <v>215</v>
      </c>
      <c r="K8" s="591">
        <v>1</v>
      </c>
      <c r="L8" s="591">
        <v>-229</v>
      </c>
      <c r="M8" s="591">
        <v>-2</v>
      </c>
      <c r="N8" s="591">
        <v>-1</v>
      </c>
      <c r="O8" s="591">
        <v>-381</v>
      </c>
      <c r="P8" s="591">
        <v>-3</v>
      </c>
      <c r="Q8" s="593">
        <v>0</v>
      </c>
      <c r="R8" s="593">
        <v>-3.513177294507952E-3</v>
      </c>
      <c r="S8" s="593">
        <v>-2.2727272727272707E-2</v>
      </c>
    </row>
    <row r="9" spans="1:19" ht="12.75" customHeight="1">
      <c r="A9" s="138" t="s">
        <v>32</v>
      </c>
      <c r="B9" s="591">
        <v>426</v>
      </c>
      <c r="C9" s="591">
        <v>120253</v>
      </c>
      <c r="D9" s="591">
        <v>75</v>
      </c>
      <c r="E9" s="591">
        <v>305</v>
      </c>
      <c r="F9" s="591">
        <v>112829</v>
      </c>
      <c r="G9" s="591">
        <v>98</v>
      </c>
      <c r="H9" s="591">
        <v>731</v>
      </c>
      <c r="I9" s="591">
        <v>233082</v>
      </c>
      <c r="J9" s="591">
        <v>173</v>
      </c>
      <c r="K9" s="591">
        <v>1</v>
      </c>
      <c r="L9" s="591">
        <v>-129</v>
      </c>
      <c r="M9" s="591">
        <v>7</v>
      </c>
      <c r="N9" s="591">
        <v>-3</v>
      </c>
      <c r="O9" s="591">
        <v>-17</v>
      </c>
      <c r="P9" s="591">
        <v>1</v>
      </c>
      <c r="Q9" s="593">
        <v>-2.7285129604365244E-3</v>
      </c>
      <c r="R9" s="593">
        <v>-6.2599687859088426E-4</v>
      </c>
      <c r="S9" s="593">
        <v>4.8484848484848575E-2</v>
      </c>
    </row>
    <row r="10" spans="1:19" ht="12.75" customHeight="1">
      <c r="A10" s="138" t="s">
        <v>33</v>
      </c>
      <c r="B10" s="591">
        <v>794</v>
      </c>
      <c r="C10" s="591">
        <v>145175</v>
      </c>
      <c r="D10" s="591">
        <v>67</v>
      </c>
      <c r="E10" s="591">
        <v>420</v>
      </c>
      <c r="F10" s="591">
        <v>137838</v>
      </c>
      <c r="G10" s="591">
        <v>56</v>
      </c>
      <c r="H10" s="591">
        <v>1214</v>
      </c>
      <c r="I10" s="591">
        <v>283013</v>
      </c>
      <c r="J10" s="591">
        <v>123</v>
      </c>
      <c r="K10" s="591">
        <v>1</v>
      </c>
      <c r="L10" s="591">
        <v>-266</v>
      </c>
      <c r="M10" s="591">
        <v>1</v>
      </c>
      <c r="N10" s="591">
        <v>3</v>
      </c>
      <c r="O10" s="591">
        <v>-389</v>
      </c>
      <c r="P10" s="591">
        <v>0</v>
      </c>
      <c r="Q10" s="593">
        <v>3.3057851239668423E-3</v>
      </c>
      <c r="R10" s="593">
        <v>-2.3090373253239482E-3</v>
      </c>
      <c r="S10" s="593">
        <v>8.1967213114753079E-3</v>
      </c>
    </row>
    <row r="11" spans="1:19" ht="12.75" customHeight="1">
      <c r="A11" s="138" t="s">
        <v>34</v>
      </c>
      <c r="B11" s="591">
        <v>884</v>
      </c>
      <c r="C11" s="591">
        <v>156100</v>
      </c>
      <c r="D11" s="591">
        <v>70</v>
      </c>
      <c r="E11" s="591">
        <v>385</v>
      </c>
      <c r="F11" s="591">
        <v>147288</v>
      </c>
      <c r="G11" s="591">
        <v>82</v>
      </c>
      <c r="H11" s="591">
        <v>1269</v>
      </c>
      <c r="I11" s="591">
        <v>303388</v>
      </c>
      <c r="J11" s="591">
        <v>152</v>
      </c>
      <c r="K11" s="591">
        <v>2</v>
      </c>
      <c r="L11" s="591">
        <v>54</v>
      </c>
      <c r="M11" s="591">
        <v>-4</v>
      </c>
      <c r="N11" s="591">
        <v>4</v>
      </c>
      <c r="O11" s="591">
        <v>80</v>
      </c>
      <c r="P11" s="591">
        <v>1</v>
      </c>
      <c r="Q11" s="593">
        <v>4.7505938242280443E-3</v>
      </c>
      <c r="R11" s="593">
        <v>4.4187380875437832E-4</v>
      </c>
      <c r="S11" s="593">
        <v>-1.9354838709677469E-2</v>
      </c>
    </row>
    <row r="12" spans="1:19" ht="12.75" customHeight="1">
      <c r="A12" s="138" t="s">
        <v>35</v>
      </c>
      <c r="B12" s="591">
        <v>778</v>
      </c>
      <c r="C12" s="591">
        <v>140856</v>
      </c>
      <c r="D12" s="591">
        <v>81</v>
      </c>
      <c r="E12" s="591">
        <v>396</v>
      </c>
      <c r="F12" s="591">
        <v>138114</v>
      </c>
      <c r="G12" s="591">
        <v>85</v>
      </c>
      <c r="H12" s="591">
        <v>1174</v>
      </c>
      <c r="I12" s="591">
        <v>278970</v>
      </c>
      <c r="J12" s="591">
        <v>166</v>
      </c>
      <c r="K12" s="591">
        <v>14</v>
      </c>
      <c r="L12" s="591">
        <v>627</v>
      </c>
      <c r="M12" s="591">
        <v>4</v>
      </c>
      <c r="N12" s="591">
        <v>1</v>
      </c>
      <c r="O12" s="591">
        <v>307</v>
      </c>
      <c r="P12" s="591">
        <v>-2</v>
      </c>
      <c r="Q12" s="593">
        <v>1.2942191544434767E-2</v>
      </c>
      <c r="R12" s="593">
        <v>3.359277215900125E-3</v>
      </c>
      <c r="S12" s="593">
        <v>1.2195121951219523E-2</v>
      </c>
    </row>
    <row r="13" spans="1:19" ht="12.75" customHeight="1">
      <c r="A13" s="138" t="s">
        <v>36</v>
      </c>
      <c r="B13" s="591">
        <v>523</v>
      </c>
      <c r="C13" s="591">
        <v>117336</v>
      </c>
      <c r="D13" s="591">
        <v>109</v>
      </c>
      <c r="E13" s="591">
        <v>267</v>
      </c>
      <c r="F13" s="591">
        <v>123768</v>
      </c>
      <c r="G13" s="591">
        <v>97</v>
      </c>
      <c r="H13" s="591">
        <v>790</v>
      </c>
      <c r="I13" s="591">
        <v>241104</v>
      </c>
      <c r="J13" s="591">
        <v>206</v>
      </c>
      <c r="K13" s="591">
        <v>2</v>
      </c>
      <c r="L13" s="591">
        <v>329</v>
      </c>
      <c r="M13" s="591">
        <v>1</v>
      </c>
      <c r="N13" s="591">
        <v>4</v>
      </c>
      <c r="O13" s="591">
        <v>293</v>
      </c>
      <c r="P13" s="591">
        <v>1</v>
      </c>
      <c r="Q13" s="593">
        <v>7.6530612244898322E-3</v>
      </c>
      <c r="R13" s="593">
        <v>2.5864721683952485E-3</v>
      </c>
      <c r="S13" s="593">
        <v>9.8039215686274161E-3</v>
      </c>
    </row>
    <row r="14" spans="1:19" ht="12.75" customHeight="1">
      <c r="A14" s="138" t="s">
        <v>37</v>
      </c>
      <c r="B14" s="591">
        <v>316</v>
      </c>
      <c r="C14" s="591">
        <v>111401</v>
      </c>
      <c r="D14" s="591">
        <v>133</v>
      </c>
      <c r="E14" s="591">
        <v>159</v>
      </c>
      <c r="F14" s="591">
        <v>116222</v>
      </c>
      <c r="G14" s="591">
        <v>190</v>
      </c>
      <c r="H14" s="591">
        <v>475</v>
      </c>
      <c r="I14" s="591">
        <v>227623</v>
      </c>
      <c r="J14" s="591">
        <v>323</v>
      </c>
      <c r="K14" s="591">
        <v>4</v>
      </c>
      <c r="L14" s="591">
        <v>139</v>
      </c>
      <c r="M14" s="591">
        <v>-2</v>
      </c>
      <c r="N14" s="591">
        <v>-1</v>
      </c>
      <c r="O14" s="591">
        <v>225</v>
      </c>
      <c r="P14" s="591">
        <v>-4</v>
      </c>
      <c r="Q14" s="593">
        <v>6.3559322033899246E-3</v>
      </c>
      <c r="R14" s="593">
        <v>1.6016967424832274E-3</v>
      </c>
      <c r="S14" s="593">
        <v>-1.8237082066869248E-2</v>
      </c>
    </row>
    <row r="15" spans="1:19" ht="12.75" customHeight="1">
      <c r="A15" s="138" t="s">
        <v>38</v>
      </c>
      <c r="B15" s="591">
        <v>0</v>
      </c>
      <c r="C15" s="591">
        <v>56053</v>
      </c>
      <c r="D15" s="591">
        <v>244</v>
      </c>
      <c r="E15" s="591">
        <v>0</v>
      </c>
      <c r="F15" s="591">
        <v>44784</v>
      </c>
      <c r="G15" s="591">
        <v>8304</v>
      </c>
      <c r="H15" s="591">
        <v>0</v>
      </c>
      <c r="I15" s="591">
        <v>100837</v>
      </c>
      <c r="J15" s="591">
        <v>8548</v>
      </c>
      <c r="K15" s="591">
        <v>-5</v>
      </c>
      <c r="L15" s="591">
        <v>1188</v>
      </c>
      <c r="M15" s="591">
        <v>0</v>
      </c>
      <c r="N15" s="591">
        <v>0</v>
      </c>
      <c r="O15" s="591">
        <v>612</v>
      </c>
      <c r="P15" s="591">
        <v>678</v>
      </c>
      <c r="Q15" s="593">
        <v>-1</v>
      </c>
      <c r="R15" s="593">
        <v>1.8175025495521968E-2</v>
      </c>
      <c r="S15" s="593">
        <v>8.6149936467598387E-2</v>
      </c>
    </row>
    <row r="16" spans="1:19" ht="12.75" customHeight="1">
      <c r="A16" s="138" t="s">
        <v>39</v>
      </c>
      <c r="B16" s="591">
        <v>0</v>
      </c>
      <c r="C16" s="591">
        <v>14</v>
      </c>
      <c r="D16" s="591">
        <v>12306</v>
      </c>
      <c r="E16" s="591">
        <v>0</v>
      </c>
      <c r="F16" s="591">
        <v>1</v>
      </c>
      <c r="G16" s="591">
        <v>7889</v>
      </c>
      <c r="H16" s="591">
        <v>0</v>
      </c>
      <c r="I16" s="591">
        <v>15</v>
      </c>
      <c r="J16" s="591">
        <v>20195</v>
      </c>
      <c r="K16" s="591">
        <v>0</v>
      </c>
      <c r="L16" s="591">
        <v>-385</v>
      </c>
      <c r="M16" s="591">
        <v>526</v>
      </c>
      <c r="N16" s="591">
        <v>0</v>
      </c>
      <c r="O16" s="591">
        <v>0</v>
      </c>
      <c r="P16" s="591">
        <v>148</v>
      </c>
      <c r="Q16" s="593" t="s">
        <v>1429</v>
      </c>
      <c r="R16" s="593">
        <v>-0.96250000000000002</v>
      </c>
      <c r="S16" s="593">
        <v>3.4526919727472904E-2</v>
      </c>
    </row>
    <row r="17" spans="1:19" ht="12.75" customHeight="1">
      <c r="A17" s="138" t="s">
        <v>40</v>
      </c>
      <c r="B17" s="591">
        <v>0</v>
      </c>
      <c r="C17" s="591">
        <v>1</v>
      </c>
      <c r="D17" s="591">
        <v>473</v>
      </c>
      <c r="E17" s="591">
        <v>0</v>
      </c>
      <c r="F17" s="591">
        <v>0</v>
      </c>
      <c r="G17" s="591">
        <v>287</v>
      </c>
      <c r="H17" s="591">
        <v>0</v>
      </c>
      <c r="I17" s="591">
        <v>1</v>
      </c>
      <c r="J17" s="591">
        <v>760</v>
      </c>
      <c r="K17" s="591">
        <v>0</v>
      </c>
      <c r="L17" s="591">
        <v>0</v>
      </c>
      <c r="M17" s="591">
        <v>26</v>
      </c>
      <c r="N17" s="591">
        <v>0</v>
      </c>
      <c r="O17" s="591">
        <v>0</v>
      </c>
      <c r="P17" s="591">
        <v>13</v>
      </c>
      <c r="Q17" s="593" t="s">
        <v>1429</v>
      </c>
      <c r="R17" s="593">
        <v>0</v>
      </c>
      <c r="S17" s="593">
        <v>5.4091539528432708E-2</v>
      </c>
    </row>
    <row r="18" spans="1:19" ht="24">
      <c r="A18" s="544" t="s">
        <v>657</v>
      </c>
      <c r="B18" s="592">
        <v>3986</v>
      </c>
      <c r="C18" s="592">
        <v>944902</v>
      </c>
      <c r="D18" s="592">
        <v>13685</v>
      </c>
      <c r="E18" s="592">
        <v>2101</v>
      </c>
      <c r="F18" s="592">
        <v>900225</v>
      </c>
      <c r="G18" s="592">
        <v>17183</v>
      </c>
      <c r="H18" s="592">
        <v>6087</v>
      </c>
      <c r="I18" s="592">
        <v>1845127</v>
      </c>
      <c r="J18" s="592">
        <v>30868</v>
      </c>
      <c r="K18" s="592">
        <v>19</v>
      </c>
      <c r="L18" s="592">
        <v>1146</v>
      </c>
      <c r="M18" s="592">
        <v>558</v>
      </c>
      <c r="N18" s="592">
        <v>9</v>
      </c>
      <c r="O18" s="592">
        <v>645</v>
      </c>
      <c r="P18" s="592">
        <v>833</v>
      </c>
      <c r="Q18" s="594">
        <v>4.6212246245254107E-3</v>
      </c>
      <c r="R18" s="594">
        <v>9.7160799767381789E-4</v>
      </c>
      <c r="S18" s="594">
        <v>4.7189334057061494E-2</v>
      </c>
    </row>
    <row r="19" spans="1:19" ht="24">
      <c r="A19" s="717" t="s">
        <v>1241</v>
      </c>
      <c r="B19" s="886">
        <v>962573</v>
      </c>
      <c r="C19" s="886"/>
      <c r="D19" s="886"/>
      <c r="E19" s="886">
        <v>919509</v>
      </c>
      <c r="F19" s="886"/>
      <c r="G19" s="886"/>
      <c r="H19" s="886">
        <v>1882082</v>
      </c>
      <c r="I19" s="886"/>
      <c r="J19" s="886"/>
      <c r="K19" s="886">
        <v>1723</v>
      </c>
      <c r="L19" s="886"/>
      <c r="M19" s="886"/>
      <c r="N19" s="886">
        <v>1487</v>
      </c>
      <c r="O19" s="886"/>
      <c r="P19" s="886"/>
      <c r="Q19" s="885">
        <v>1.7084718916455799E-3</v>
      </c>
      <c r="R19" s="885"/>
      <c r="S19" s="885"/>
    </row>
    <row r="20" spans="1:19" ht="12.75" customHeight="1">
      <c r="A20" s="23" t="s">
        <v>41</v>
      </c>
    </row>
    <row r="21" spans="1:19" ht="12.75" customHeight="1"/>
    <row r="22" spans="1:19" ht="12.75" customHeight="1">
      <c r="A22" s="457" t="s">
        <v>658</v>
      </c>
      <c r="N22" s="305" t="str">
        <f>Naslovnica!A20</f>
        <v>Srpanj 2018.</v>
      </c>
    </row>
    <row r="23" spans="1:19" ht="12.75" customHeight="1">
      <c r="A23" s="22" t="s">
        <v>659</v>
      </c>
      <c r="K23" s="75"/>
      <c r="N23" s="19" t="str">
        <f>Naslovnica!A24</f>
        <v>July 2018</v>
      </c>
    </row>
    <row r="24" spans="1:19" ht="12.75" customHeight="1">
      <c r="A24" s="58"/>
      <c r="B24" s="58"/>
      <c r="C24" s="58"/>
      <c r="D24" s="58"/>
      <c r="E24" s="58"/>
      <c r="F24" s="58"/>
      <c r="G24" s="58"/>
      <c r="H24" s="58"/>
      <c r="I24" s="58"/>
      <c r="J24" s="58"/>
      <c r="K24" s="58"/>
      <c r="L24" s="58"/>
      <c r="M24" s="58"/>
      <c r="N24" s="58"/>
    </row>
    <row r="25" spans="1:19" ht="12.75" customHeight="1">
      <c r="A25" s="545"/>
      <c r="B25" s="545"/>
      <c r="C25" s="545"/>
      <c r="D25" s="545"/>
      <c r="E25" s="545"/>
      <c r="F25" s="545"/>
      <c r="G25" s="545"/>
      <c r="H25" s="545"/>
      <c r="I25" s="545"/>
      <c r="J25" s="545"/>
      <c r="K25" s="545"/>
      <c r="L25" s="545"/>
      <c r="M25" s="545"/>
      <c r="N25" s="545"/>
      <c r="O25" s="545"/>
    </row>
    <row r="26" spans="1:19" ht="12.75" customHeight="1">
      <c r="A26" s="545"/>
      <c r="B26" s="545"/>
      <c r="C26" s="545"/>
      <c r="D26" s="545"/>
      <c r="E26" s="545"/>
      <c r="F26" s="545"/>
      <c r="G26" s="545"/>
      <c r="H26" s="545"/>
      <c r="I26" s="545"/>
      <c r="J26" s="545"/>
      <c r="K26" s="546"/>
      <c r="L26" s="545"/>
      <c r="M26" s="545"/>
      <c r="N26" s="545"/>
      <c r="O26" s="545"/>
    </row>
    <row r="27" spans="1:19" ht="12.75" customHeight="1">
      <c r="A27" s="545"/>
      <c r="B27" s="545"/>
      <c r="C27" s="545"/>
      <c r="D27" s="545"/>
      <c r="E27" s="545"/>
      <c r="F27" s="545"/>
      <c r="G27" s="545"/>
      <c r="H27" s="545"/>
      <c r="I27" s="545"/>
      <c r="J27" s="545"/>
      <c r="K27" s="546"/>
      <c r="L27" s="545"/>
      <c r="M27" s="545"/>
      <c r="N27" s="545"/>
      <c r="O27" s="545"/>
    </row>
    <row r="28" spans="1:19" ht="12.75" customHeight="1">
      <c r="A28" s="545"/>
      <c r="B28" s="545"/>
      <c r="C28" s="545"/>
      <c r="D28" s="545"/>
      <c r="E28" s="545"/>
      <c r="F28" s="545"/>
      <c r="G28" s="545"/>
      <c r="H28" s="545"/>
      <c r="I28" s="545"/>
      <c r="J28" s="545"/>
      <c r="K28" s="546"/>
      <c r="L28" s="545"/>
      <c r="M28" s="545"/>
      <c r="N28" s="545"/>
      <c r="O28" s="545"/>
    </row>
    <row r="29" spans="1:19" ht="12.75" customHeight="1">
      <c r="A29" s="545"/>
      <c r="B29" s="545"/>
      <c r="C29" s="545"/>
      <c r="D29" s="545"/>
      <c r="E29" s="545"/>
      <c r="F29" s="545"/>
      <c r="G29" s="545"/>
      <c r="H29" s="545"/>
      <c r="I29" s="545"/>
      <c r="J29" s="545"/>
      <c r="K29" s="547"/>
      <c r="L29" s="545"/>
      <c r="M29" s="545"/>
      <c r="N29" s="545"/>
      <c r="O29" s="545"/>
    </row>
    <row r="30" spans="1:19" ht="12.75" customHeight="1">
      <c r="A30" s="545"/>
      <c r="B30" s="545"/>
      <c r="C30" s="545"/>
      <c r="D30" s="545"/>
      <c r="E30" s="545"/>
      <c r="F30" s="545"/>
      <c r="G30" s="545"/>
      <c r="H30" s="545"/>
      <c r="I30" s="545"/>
      <c r="J30" s="545"/>
      <c r="K30" s="547"/>
      <c r="L30" s="545"/>
      <c r="M30" s="545"/>
      <c r="N30" s="545"/>
      <c r="O30" s="545"/>
    </row>
    <row r="31" spans="1:19" ht="12.75" customHeight="1">
      <c r="A31" s="545"/>
      <c r="B31" s="545"/>
      <c r="C31" s="545"/>
      <c r="D31" s="545"/>
      <c r="E31" s="545"/>
      <c r="F31" s="545"/>
      <c r="G31" s="545"/>
      <c r="H31" s="545"/>
      <c r="I31" s="545"/>
      <c r="J31" s="545"/>
      <c r="K31" s="545"/>
      <c r="L31" s="545"/>
      <c r="M31" s="545"/>
      <c r="N31" s="545"/>
      <c r="O31" s="545"/>
    </row>
    <row r="32" spans="1:19" ht="12.75" customHeight="1">
      <c r="A32" s="545"/>
      <c r="B32" s="545"/>
      <c r="C32" s="545"/>
      <c r="D32" s="545"/>
      <c r="E32" s="545"/>
      <c r="F32" s="545"/>
      <c r="G32" s="545"/>
      <c r="H32" s="545"/>
      <c r="I32" s="545"/>
      <c r="J32" s="545"/>
      <c r="K32" s="545"/>
      <c r="L32" s="545"/>
      <c r="M32" s="545"/>
      <c r="N32" s="545"/>
      <c r="O32" s="545"/>
    </row>
    <row r="33" spans="1:15" ht="12.75" customHeight="1">
      <c r="A33" s="545"/>
      <c r="B33" s="545"/>
      <c r="C33" s="545"/>
      <c r="D33" s="545"/>
      <c r="E33" s="545"/>
      <c r="F33" s="545"/>
      <c r="G33" s="545"/>
      <c r="H33" s="545"/>
      <c r="I33" s="545"/>
      <c r="J33" s="545"/>
      <c r="K33" s="545"/>
      <c r="L33" s="545"/>
      <c r="M33" s="545"/>
      <c r="N33" s="545"/>
      <c r="O33" s="545"/>
    </row>
    <row r="34" spans="1:15" ht="12.75" customHeight="1">
      <c r="A34" s="545"/>
      <c r="B34" s="545"/>
      <c r="C34" s="545"/>
      <c r="D34" s="545"/>
      <c r="E34" s="545"/>
      <c r="F34" s="545"/>
      <c r="G34" s="545"/>
      <c r="H34" s="545"/>
      <c r="I34" s="545"/>
      <c r="J34" s="545"/>
      <c r="K34" s="545"/>
      <c r="L34" s="545"/>
      <c r="M34" s="545"/>
      <c r="N34" s="545"/>
      <c r="O34" s="545"/>
    </row>
    <row r="35" spans="1:15" ht="12.75" customHeight="1">
      <c r="A35" s="545"/>
      <c r="B35" s="545"/>
      <c r="C35" s="545"/>
      <c r="D35" s="545"/>
      <c r="E35" s="545"/>
      <c r="F35" s="545"/>
      <c r="G35" s="545"/>
      <c r="H35" s="545"/>
      <c r="I35" s="545"/>
      <c r="J35" s="545"/>
      <c r="K35" s="545"/>
      <c r="L35" s="545"/>
      <c r="M35" s="545"/>
      <c r="N35" s="545"/>
      <c r="O35" s="545"/>
    </row>
    <row r="36" spans="1:15" ht="12.75" customHeight="1">
      <c r="A36" s="545"/>
      <c r="B36" s="545"/>
      <c r="C36" s="545"/>
      <c r="D36" s="545"/>
      <c r="E36" s="545"/>
      <c r="F36" s="545"/>
      <c r="G36" s="545"/>
      <c r="H36" s="545"/>
      <c r="I36" s="545"/>
      <c r="J36" s="545"/>
      <c r="K36" s="545"/>
      <c r="L36" s="545"/>
      <c r="M36" s="545"/>
      <c r="N36" s="545"/>
      <c r="O36" s="545"/>
    </row>
    <row r="37" spans="1:15" ht="12.75" customHeight="1">
      <c r="A37" s="545"/>
      <c r="B37" s="545"/>
      <c r="C37" s="545"/>
      <c r="D37" s="545"/>
      <c r="E37" s="545"/>
      <c r="F37" s="545"/>
      <c r="G37" s="545"/>
      <c r="H37" s="545"/>
      <c r="I37" s="545"/>
      <c r="J37" s="545"/>
      <c r="K37" s="545"/>
      <c r="L37" s="545"/>
      <c r="M37" s="545"/>
      <c r="N37" s="545"/>
      <c r="O37" s="545"/>
    </row>
    <row r="38" spans="1:15" ht="12.75" customHeight="1">
      <c r="A38" s="545"/>
      <c r="B38" s="545"/>
      <c r="C38" s="545"/>
      <c r="D38" s="545"/>
      <c r="E38" s="545"/>
      <c r="F38" s="545"/>
      <c r="G38" s="545"/>
      <c r="H38" s="545"/>
      <c r="I38" s="545"/>
      <c r="J38" s="545"/>
      <c r="K38" s="545"/>
      <c r="L38" s="545"/>
      <c r="M38" s="545"/>
      <c r="N38" s="545"/>
      <c r="O38" s="545"/>
    </row>
    <row r="39" spans="1:15" ht="12.75" customHeight="1">
      <c r="A39" s="545"/>
      <c r="B39" s="545"/>
      <c r="C39" s="545"/>
      <c r="D39" s="545"/>
      <c r="E39" s="545"/>
      <c r="F39" s="545"/>
      <c r="G39" s="545"/>
      <c r="H39" s="545"/>
      <c r="I39" s="545"/>
      <c r="J39" s="545"/>
      <c r="K39" s="545"/>
      <c r="L39" s="545"/>
      <c r="M39" s="545"/>
      <c r="N39" s="545"/>
      <c r="O39" s="545"/>
    </row>
    <row r="40" spans="1:15" ht="12.75" customHeight="1">
      <c r="A40" s="545"/>
      <c r="B40" s="545"/>
      <c r="C40" s="545"/>
      <c r="D40" s="545"/>
      <c r="E40" s="545"/>
      <c r="F40" s="545"/>
      <c r="G40" s="545"/>
      <c r="H40" s="545"/>
      <c r="I40" s="545"/>
      <c r="J40" s="545"/>
      <c r="K40" s="545"/>
      <c r="L40" s="545"/>
      <c r="M40" s="545"/>
      <c r="N40" s="545"/>
      <c r="O40" s="545"/>
    </row>
    <row r="41" spans="1:15" ht="12.75" customHeight="1">
      <c r="A41" s="545"/>
      <c r="B41" s="545"/>
      <c r="C41" s="545"/>
      <c r="D41" s="545"/>
      <c r="E41" s="545"/>
      <c r="F41" s="545"/>
      <c r="G41" s="545"/>
      <c r="H41" s="545"/>
      <c r="I41" s="545"/>
      <c r="J41" s="545"/>
      <c r="K41" s="545"/>
      <c r="L41" s="545"/>
      <c r="M41" s="545"/>
      <c r="N41" s="545"/>
      <c r="O41" s="545"/>
    </row>
    <row r="42" spans="1:15" ht="12.75" customHeight="1">
      <c r="A42" s="545"/>
      <c r="B42" s="545"/>
      <c r="C42" s="545"/>
      <c r="D42" s="545"/>
      <c r="E42" s="545"/>
      <c r="F42" s="545"/>
      <c r="G42" s="545"/>
      <c r="H42" s="545"/>
      <c r="I42" s="545"/>
      <c r="J42" s="545"/>
      <c r="K42" s="545"/>
      <c r="L42" s="545"/>
      <c r="M42" s="545"/>
      <c r="N42" s="545"/>
      <c r="O42" s="545"/>
    </row>
    <row r="43" spans="1:15" ht="12.75" customHeight="1">
      <c r="A43" s="545"/>
      <c r="B43" s="545"/>
      <c r="C43" s="545"/>
      <c r="D43" s="545"/>
      <c r="E43" s="545"/>
      <c r="F43" s="545"/>
      <c r="G43" s="545"/>
      <c r="H43" s="545"/>
      <c r="I43" s="545"/>
      <c r="J43" s="545"/>
      <c r="K43" s="545"/>
      <c r="L43" s="545"/>
      <c r="M43" s="545"/>
      <c r="N43" s="545"/>
      <c r="O43" s="545"/>
    </row>
    <row r="44" spans="1:15" ht="12.75" customHeight="1">
      <c r="A44" s="545"/>
      <c r="B44" s="545"/>
      <c r="C44" s="545"/>
      <c r="D44" s="545"/>
      <c r="E44" s="545"/>
      <c r="F44" s="545"/>
      <c r="G44" s="545"/>
      <c r="H44" s="545"/>
      <c r="I44" s="545"/>
      <c r="J44" s="545"/>
      <c r="K44" s="545"/>
      <c r="L44" s="545"/>
      <c r="M44" s="545"/>
      <c r="N44" s="545"/>
      <c r="O44" s="545"/>
    </row>
    <row r="45" spans="1:15" ht="12.75" customHeight="1">
      <c r="A45" s="545"/>
      <c r="B45" s="545"/>
      <c r="C45" s="545"/>
      <c r="D45" s="545"/>
      <c r="E45" s="545"/>
      <c r="F45" s="545"/>
      <c r="G45" s="545"/>
      <c r="H45" s="545"/>
      <c r="I45" s="545"/>
      <c r="J45" s="545"/>
      <c r="K45" s="545"/>
      <c r="L45" s="545"/>
      <c r="M45" s="545"/>
      <c r="N45" s="545"/>
      <c r="O45" s="545"/>
    </row>
    <row r="46" spans="1:15" ht="12.75" customHeight="1">
      <c r="A46" s="545"/>
      <c r="B46" s="545"/>
      <c r="C46" s="545"/>
      <c r="D46" s="545"/>
      <c r="E46" s="545"/>
      <c r="F46" s="545"/>
      <c r="G46" s="545"/>
      <c r="H46" s="545"/>
      <c r="I46" s="545"/>
      <c r="J46" s="545"/>
      <c r="K46" s="545"/>
      <c r="L46" s="545"/>
      <c r="M46" s="545"/>
      <c r="N46" s="545"/>
      <c r="O46" s="545"/>
    </row>
    <row r="47" spans="1:15" ht="12.75" customHeight="1">
      <c r="A47" s="23" t="s">
        <v>41</v>
      </c>
      <c r="B47" s="58"/>
      <c r="C47" s="58"/>
      <c r="D47" s="58"/>
      <c r="E47" s="58"/>
      <c r="F47" s="58"/>
      <c r="G47" s="58"/>
      <c r="H47" s="58"/>
      <c r="I47" s="58"/>
      <c r="J47" s="58"/>
    </row>
    <row r="48" spans="1:15" ht="12.75" customHeight="1">
      <c r="A48" s="72" t="s">
        <v>262</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8" t="s">
        <v>537</v>
      </c>
      <c r="M1" s="305" t="str">
        <f>Naslovnica!A20</f>
        <v>Srpanj 2018.</v>
      </c>
    </row>
    <row r="2" spans="1:15" ht="12.75" customHeight="1">
      <c r="A2" s="25" t="s">
        <v>1222</v>
      </c>
      <c r="M2" s="19" t="str">
        <f>Naslovnica!A24</f>
        <v>July 2018</v>
      </c>
    </row>
    <row r="3" spans="1:15" ht="12.75" customHeight="1"/>
    <row r="4" spans="1:15" ht="12.75" customHeight="1">
      <c r="J4" s="892" t="s">
        <v>57</v>
      </c>
      <c r="K4" s="892"/>
      <c r="L4" s="892"/>
      <c r="M4" s="892"/>
    </row>
    <row r="5" spans="1:15" ht="24.75" customHeight="1">
      <c r="A5" s="311"/>
      <c r="B5" s="311"/>
      <c r="C5" s="895" t="s">
        <v>43</v>
      </c>
      <c r="D5" s="895"/>
      <c r="E5" s="895"/>
      <c r="F5" s="894" t="s">
        <v>513</v>
      </c>
      <c r="G5" s="894" t="s">
        <v>44</v>
      </c>
      <c r="H5" s="895" t="s">
        <v>45</v>
      </c>
      <c r="I5" s="895"/>
      <c r="J5" s="895"/>
      <c r="K5" s="894" t="s">
        <v>46</v>
      </c>
      <c r="L5" s="894" t="s">
        <v>47</v>
      </c>
      <c r="M5" s="894" t="s">
        <v>48</v>
      </c>
    </row>
    <row r="6" spans="1:15" ht="81" customHeight="1">
      <c r="A6" s="894" t="s">
        <v>49</v>
      </c>
      <c r="B6" s="894"/>
      <c r="C6" s="312" t="s">
        <v>514</v>
      </c>
      <c r="D6" s="312" t="s">
        <v>50</v>
      </c>
      <c r="E6" s="312" t="s">
        <v>48</v>
      </c>
      <c r="F6" s="894"/>
      <c r="G6" s="894"/>
      <c r="H6" s="312" t="s">
        <v>51</v>
      </c>
      <c r="I6" s="312" t="s">
        <v>52</v>
      </c>
      <c r="J6" s="312" t="s">
        <v>48</v>
      </c>
      <c r="K6" s="894"/>
      <c r="L6" s="894"/>
      <c r="M6" s="894"/>
    </row>
    <row r="7" spans="1:15" ht="19.5" customHeight="1">
      <c r="A7" s="139" t="str">
        <f>Naslovnica!A20</f>
        <v>Srpanj 2018.</v>
      </c>
      <c r="B7" s="140" t="str">
        <f>Naslovnica!A24</f>
        <v>July 2018</v>
      </c>
      <c r="C7" s="141">
        <v>530981.69848999998</v>
      </c>
      <c r="D7" s="141">
        <v>16.46368</v>
      </c>
      <c r="E7" s="141">
        <v>530998.16217000003</v>
      </c>
      <c r="F7" s="141">
        <v>2442.7424900000001</v>
      </c>
      <c r="G7" s="141">
        <v>22686.32575</v>
      </c>
      <c r="H7" s="141">
        <v>168309.74381000001</v>
      </c>
      <c r="I7" s="141">
        <v>2044.8195600000001</v>
      </c>
      <c r="J7" s="141">
        <v>170354.56337000002</v>
      </c>
      <c r="K7" s="142">
        <v>0</v>
      </c>
      <c r="L7" s="141">
        <v>698.06155000000001</v>
      </c>
      <c r="M7" s="141">
        <v>727179.85533000005</v>
      </c>
      <c r="N7" s="84"/>
    </row>
    <row r="8" spans="1:15" ht="19.5" customHeight="1">
      <c r="A8" s="143" t="s">
        <v>1408</v>
      </c>
      <c r="B8" s="144" t="s">
        <v>1409</v>
      </c>
      <c r="C8" s="141">
        <v>528532.61235999991</v>
      </c>
      <c r="D8" s="141">
        <v>250.81203000000002</v>
      </c>
      <c r="E8" s="141">
        <v>528783.42438999994</v>
      </c>
      <c r="F8" s="141">
        <v>2427.75621</v>
      </c>
      <c r="G8" s="141">
        <v>14981.4414</v>
      </c>
      <c r="H8" s="141">
        <v>181082.76632000002</v>
      </c>
      <c r="I8" s="141">
        <v>2362.8992200000002</v>
      </c>
      <c r="J8" s="141">
        <v>183445.66554000002</v>
      </c>
      <c r="K8" s="142">
        <v>0</v>
      </c>
      <c r="L8" s="141">
        <v>564.69655</v>
      </c>
      <c r="M8" s="141">
        <v>730202.98408999993</v>
      </c>
      <c r="N8" s="84"/>
    </row>
    <row r="9" spans="1:15" ht="17.25" customHeight="1">
      <c r="A9" s="890" t="s">
        <v>53</v>
      </c>
      <c r="B9" s="890"/>
      <c r="C9" s="145">
        <v>4.6337464760489002E-3</v>
      </c>
      <c r="D9" s="145">
        <v>-0.9343584914966</v>
      </c>
      <c r="E9" s="145">
        <v>4.1883646079772371E-3</v>
      </c>
      <c r="F9" s="145">
        <v>6.1728932823943141E-3</v>
      </c>
      <c r="G9" s="145">
        <v>0.51429526333827935</v>
      </c>
      <c r="H9" s="145">
        <v>-7.0536930540525261E-2</v>
      </c>
      <c r="I9" s="145">
        <v>-0.13461414575269109</v>
      </c>
      <c r="J9" s="145">
        <v>-7.136228665563922E-2</v>
      </c>
      <c r="K9" s="146" t="s">
        <v>1429</v>
      </c>
      <c r="L9" s="145">
        <v>0.23617109047328164</v>
      </c>
      <c r="M9" s="145">
        <v>-4.1401210702629301E-3</v>
      </c>
      <c r="N9" s="75"/>
    </row>
    <row r="10" spans="1:15" ht="39" customHeight="1">
      <c r="A10" s="890" t="s">
        <v>54</v>
      </c>
      <c r="B10" s="890"/>
      <c r="C10" s="141">
        <v>487515.31289</v>
      </c>
      <c r="D10" s="141">
        <v>239.91848000000002</v>
      </c>
      <c r="E10" s="141">
        <v>487755.23136999999</v>
      </c>
      <c r="F10" s="141">
        <v>2316.9029999999998</v>
      </c>
      <c r="G10" s="141">
        <v>22403.451960000002</v>
      </c>
      <c r="H10" s="141">
        <v>129817.92757999999</v>
      </c>
      <c r="I10" s="141">
        <v>1345.82303</v>
      </c>
      <c r="J10" s="141">
        <v>131163.75060999999</v>
      </c>
      <c r="K10" s="142">
        <v>0</v>
      </c>
      <c r="L10" s="141">
        <v>576.56257999999991</v>
      </c>
      <c r="M10" s="141">
        <v>644215.89951999998</v>
      </c>
    </row>
    <row r="11" spans="1:15" ht="29.25" customHeight="1">
      <c r="A11" s="890" t="s">
        <v>55</v>
      </c>
      <c r="B11" s="890"/>
      <c r="C11" s="145">
        <v>8.9159016036502364E-2</v>
      </c>
      <c r="D11" s="145">
        <v>-0.93137802473573517</v>
      </c>
      <c r="E11" s="145">
        <v>8.8657031270663975E-2</v>
      </c>
      <c r="F11" s="145">
        <v>5.431366354137411E-2</v>
      </c>
      <c r="G11" s="145">
        <v>1.2626348408497572E-2</v>
      </c>
      <c r="H11" s="145">
        <v>0.2965061678887112</v>
      </c>
      <c r="I11" s="145">
        <v>0.51938220287402881</v>
      </c>
      <c r="J11" s="145">
        <v>0.29879301695579985</v>
      </c>
      <c r="K11" s="142" t="s">
        <v>1429</v>
      </c>
      <c r="L11" s="145">
        <v>0.21072989162772257</v>
      </c>
      <c r="M11" s="145">
        <v>0.12878284418595667</v>
      </c>
    </row>
    <row r="12" spans="1:15" ht="34.5" customHeight="1">
      <c r="A12" s="891" t="s">
        <v>56</v>
      </c>
      <c r="B12" s="891"/>
      <c r="C12" s="313">
        <v>3523829.1687400001</v>
      </c>
      <c r="D12" s="313">
        <v>795.49761000000001</v>
      </c>
      <c r="E12" s="313">
        <v>3524624.6663500001</v>
      </c>
      <c r="F12" s="313">
        <v>18854.32372</v>
      </c>
      <c r="G12" s="313">
        <v>158768.13354000001</v>
      </c>
      <c r="H12" s="313">
        <v>1256197.9254899998</v>
      </c>
      <c r="I12" s="313">
        <v>15108.115030000001</v>
      </c>
      <c r="J12" s="313">
        <v>1271306.04052</v>
      </c>
      <c r="K12" s="314">
        <v>0</v>
      </c>
      <c r="L12" s="313">
        <v>5992.4369699999997</v>
      </c>
      <c r="M12" s="313">
        <v>4979545.6010999996</v>
      </c>
      <c r="O12" s="76"/>
    </row>
    <row r="13" spans="1:15" ht="12.75" customHeight="1">
      <c r="A13" s="893" t="s">
        <v>58</v>
      </c>
      <c r="B13" s="893"/>
      <c r="C13" s="893"/>
    </row>
    <row r="14" spans="1:15" ht="12.75" customHeight="1">
      <c r="A14" s="896" t="s">
        <v>1223</v>
      </c>
      <c r="B14" s="896"/>
      <c r="C14" s="896"/>
    </row>
    <row r="15" spans="1:15" ht="12.75" customHeight="1"/>
    <row r="16" spans="1:15" ht="12.75" customHeight="1">
      <c r="A16" s="458" t="s">
        <v>258</v>
      </c>
      <c r="M16" s="14" t="str">
        <f>Naslovnica!A20</f>
        <v>Srpanj 2018.</v>
      </c>
    </row>
    <row r="17" spans="1:14" ht="12.75" customHeight="1">
      <c r="A17" s="26" t="s">
        <v>12</v>
      </c>
      <c r="M17" s="19" t="str">
        <f>Naslovnica!A24</f>
        <v>July 2018</v>
      </c>
    </row>
    <row r="18" spans="1:14" ht="12.75" customHeight="1"/>
    <row r="19" spans="1:14" ht="12.75" customHeight="1">
      <c r="J19" s="892" t="s">
        <v>57</v>
      </c>
      <c r="K19" s="892"/>
      <c r="L19" s="892"/>
      <c r="M19" s="892"/>
    </row>
    <row r="20" spans="1:14" ht="21" customHeight="1">
      <c r="A20" s="894" t="s">
        <v>59</v>
      </c>
      <c r="B20" s="897"/>
      <c r="C20" s="895" t="s">
        <v>60</v>
      </c>
      <c r="D20" s="895"/>
      <c r="E20" s="895"/>
      <c r="F20" s="895" t="s">
        <v>61</v>
      </c>
      <c r="G20" s="895"/>
      <c r="H20" s="895"/>
      <c r="I20" s="894" t="s">
        <v>62</v>
      </c>
      <c r="J20" s="894" t="s">
        <v>63</v>
      </c>
      <c r="K20" s="894" t="s">
        <v>64</v>
      </c>
      <c r="L20" s="898" t="s">
        <v>65</v>
      </c>
      <c r="M20" s="894" t="s">
        <v>48</v>
      </c>
    </row>
    <row r="21" spans="1:14" ht="123.75" customHeight="1">
      <c r="A21" s="897"/>
      <c r="B21" s="897"/>
      <c r="C21" s="312" t="s">
        <v>66</v>
      </c>
      <c r="D21" s="312" t="s">
        <v>67</v>
      </c>
      <c r="E21" s="312" t="s">
        <v>48</v>
      </c>
      <c r="F21" s="312" t="s">
        <v>68</v>
      </c>
      <c r="G21" s="312" t="s">
        <v>51</v>
      </c>
      <c r="H21" s="312" t="s">
        <v>48</v>
      </c>
      <c r="I21" s="897"/>
      <c r="J21" s="897"/>
      <c r="K21" s="894"/>
      <c r="L21" s="897"/>
      <c r="M21" s="897"/>
    </row>
    <row r="22" spans="1:14" ht="18.75" customHeight="1">
      <c r="A22" s="147" t="str">
        <f>Naslovnica!A20</f>
        <v>Srpanj 2018.</v>
      </c>
      <c r="B22" s="140" t="str">
        <f>Naslovnica!A24</f>
        <v>July 2018</v>
      </c>
      <c r="C22" s="148">
        <v>3702.6018300000001</v>
      </c>
      <c r="D22" s="149">
        <v>5.8009999999999999E-2</v>
      </c>
      <c r="E22" s="148">
        <v>3702.6598400000003</v>
      </c>
      <c r="F22" s="148">
        <v>531223.84186000004</v>
      </c>
      <c r="G22" s="148">
        <v>112620.56653</v>
      </c>
      <c r="H22" s="148">
        <v>643844.40839</v>
      </c>
      <c r="I22" s="148">
        <v>27536.160980000001</v>
      </c>
      <c r="J22" s="148">
        <v>45958.026560000006</v>
      </c>
      <c r="K22" s="148">
        <v>698.06155000000001</v>
      </c>
      <c r="L22" s="148">
        <v>755.22242000000006</v>
      </c>
      <c r="M22" s="148">
        <v>722494.53974000004</v>
      </c>
      <c r="N22" s="84"/>
    </row>
    <row r="23" spans="1:14" ht="18.75" customHeight="1">
      <c r="A23" s="143" t="str">
        <f>A8</f>
        <v>Lipanj 2018.</v>
      </c>
      <c r="B23" s="144" t="str">
        <f>B8</f>
        <v>June 2018</v>
      </c>
      <c r="C23" s="148">
        <v>3644.3198299999999</v>
      </c>
      <c r="D23" s="149">
        <v>0.11406000000000001</v>
      </c>
      <c r="E23" s="148">
        <v>3644.4338899999998</v>
      </c>
      <c r="F23" s="148">
        <v>522470.61042999994</v>
      </c>
      <c r="G23" s="148">
        <v>126713.51537000001</v>
      </c>
      <c r="H23" s="148">
        <v>649184.12579999992</v>
      </c>
      <c r="I23" s="148">
        <v>21192.974429999998</v>
      </c>
      <c r="J23" s="148">
        <v>56554.177299999996</v>
      </c>
      <c r="K23" s="148">
        <v>564.69655</v>
      </c>
      <c r="L23" s="148">
        <v>625.17858999999999</v>
      </c>
      <c r="M23" s="148">
        <v>731765.58655999985</v>
      </c>
      <c r="N23" s="84"/>
    </row>
    <row r="24" spans="1:14" ht="18.75" customHeight="1">
      <c r="A24" s="890" t="s">
        <v>69</v>
      </c>
      <c r="B24" s="890"/>
      <c r="C24" s="145">
        <v>1.5992559028497822E-2</v>
      </c>
      <c r="D24" s="145">
        <v>-0.49140803086095042</v>
      </c>
      <c r="E24" s="145">
        <v>1.5976678890997929E-2</v>
      </c>
      <c r="F24" s="145">
        <v>1.6753538390984483E-2</v>
      </c>
      <c r="G24" s="145">
        <v>-0.11121898716840888</v>
      </c>
      <c r="H24" s="145">
        <v>-8.2252741522595083E-3</v>
      </c>
      <c r="I24" s="145">
        <v>0.29930610122479173</v>
      </c>
      <c r="J24" s="145">
        <v>-0.18736283057909484</v>
      </c>
      <c r="K24" s="145">
        <v>0.23617109047328164</v>
      </c>
      <c r="L24" s="145">
        <v>0.20801069019334151</v>
      </c>
      <c r="M24" s="145">
        <v>-1.2669421725039881E-2</v>
      </c>
      <c r="N24" s="84"/>
    </row>
    <row r="25" spans="1:14" ht="36.75" customHeight="1">
      <c r="A25" s="890" t="s">
        <v>70</v>
      </c>
      <c r="B25" s="890"/>
      <c r="C25" s="148">
        <v>3351.5675200000001</v>
      </c>
      <c r="D25" s="149">
        <v>0.70479999999999998</v>
      </c>
      <c r="E25" s="148">
        <v>3352.27232</v>
      </c>
      <c r="F25" s="148">
        <v>481501.25313999999</v>
      </c>
      <c r="G25" s="148">
        <v>85729.242329999994</v>
      </c>
      <c r="H25" s="148">
        <v>567230.49546999997</v>
      </c>
      <c r="I25" s="148">
        <v>22529.25072</v>
      </c>
      <c r="J25" s="148">
        <v>45458.208979999996</v>
      </c>
      <c r="K25" s="148">
        <v>576.56257999999991</v>
      </c>
      <c r="L25" s="148">
        <v>571.27668000000006</v>
      </c>
      <c r="M25" s="148">
        <v>639718.06675</v>
      </c>
      <c r="N25" s="75"/>
    </row>
    <row r="26" spans="1:14" ht="28.5" customHeight="1">
      <c r="A26" s="890" t="s">
        <v>55</v>
      </c>
      <c r="B26" s="890"/>
      <c r="C26" s="145">
        <v>0.10473735286705488</v>
      </c>
      <c r="D26" s="145">
        <v>-0.91769296254256527</v>
      </c>
      <c r="E26" s="145">
        <v>0.10452239154604248</v>
      </c>
      <c r="F26" s="145">
        <v>0.10326575143002349</v>
      </c>
      <c r="G26" s="145">
        <v>0.31367738089281683</v>
      </c>
      <c r="H26" s="145">
        <v>0.1350666325803212</v>
      </c>
      <c r="I26" s="145">
        <v>0.22224042522440357</v>
      </c>
      <c r="J26" s="145">
        <v>1.0995100581721378E-2</v>
      </c>
      <c r="K26" s="145">
        <v>0.21072989162772257</v>
      </c>
      <c r="L26" s="145">
        <v>0.32199063333024547</v>
      </c>
      <c r="M26" s="145">
        <v>0.12939524032912589</v>
      </c>
    </row>
    <row r="27" spans="1:14" ht="30.75" customHeight="1">
      <c r="A27" s="891" t="s">
        <v>56</v>
      </c>
      <c r="B27" s="891"/>
      <c r="C27" s="315">
        <v>24558.47766</v>
      </c>
      <c r="D27" s="316">
        <v>2.1820099999999996</v>
      </c>
      <c r="E27" s="315">
        <v>24560.659670000001</v>
      </c>
      <c r="F27" s="315">
        <v>3525581.9094199999</v>
      </c>
      <c r="G27" s="315">
        <v>691325.54645999998</v>
      </c>
      <c r="H27" s="315">
        <v>4216907.4558800003</v>
      </c>
      <c r="I27" s="315">
        <v>162978.76121000003</v>
      </c>
      <c r="J27" s="315">
        <v>557665.24471</v>
      </c>
      <c r="K27" s="315">
        <v>5992.4369699999997</v>
      </c>
      <c r="L27" s="315">
        <v>6826.7875100000001</v>
      </c>
      <c r="M27" s="315">
        <v>4974931.34595</v>
      </c>
    </row>
    <row r="28" spans="1:14" ht="12.75" customHeight="1">
      <c r="A28" s="20" t="s">
        <v>72</v>
      </c>
    </row>
    <row r="29" spans="1:14" ht="12.75" customHeight="1"/>
    <row r="30" spans="1:14" ht="12.75" customHeight="1"/>
    <row r="31" spans="1:14" ht="12.75" customHeight="1"/>
    <row r="32" spans="1:14" ht="12.75" customHeight="1">
      <c r="A32" s="72" t="s">
        <v>262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8" t="s">
        <v>259</v>
      </c>
      <c r="K1" s="305" t="str">
        <f>Naslovnica!A20</f>
        <v>Srpanj 2018.</v>
      </c>
    </row>
    <row r="2" spans="1:13" ht="12.75" customHeight="1">
      <c r="A2" s="25" t="s">
        <v>73</v>
      </c>
      <c r="K2" s="19" t="str">
        <f>Naslovnica!A24</f>
        <v>July 2018</v>
      </c>
    </row>
    <row r="3" spans="1:13" ht="12.75" customHeight="1">
      <c r="D3" s="892" t="s">
        <v>57</v>
      </c>
      <c r="E3" s="892"/>
      <c r="F3" s="892"/>
    </row>
    <row r="4" spans="1:13" ht="69.75" customHeight="1">
      <c r="A4" s="894" t="s">
        <v>74</v>
      </c>
      <c r="B4" s="894"/>
      <c r="C4" s="312" t="s">
        <v>75</v>
      </c>
      <c r="D4" s="312" t="s">
        <v>1224</v>
      </c>
      <c r="E4" s="312" t="s">
        <v>76</v>
      </c>
      <c r="F4" s="312" t="s">
        <v>77</v>
      </c>
    </row>
    <row r="5" spans="1:13" ht="17.25" customHeight="1">
      <c r="A5" s="150" t="str">
        <f>Naslovnica!A20</f>
        <v>Srpanj 2018.</v>
      </c>
      <c r="B5" s="151" t="str">
        <f>Naslovnica!A24</f>
        <v>July 2018</v>
      </c>
      <c r="C5" s="152">
        <v>21477.862459998487</v>
      </c>
      <c r="D5" s="152">
        <v>727179.85533000005</v>
      </c>
      <c r="E5" s="152">
        <v>722494.53973999992</v>
      </c>
      <c r="F5" s="152">
        <v>26163.178049998591</v>
      </c>
      <c r="G5" s="84"/>
      <c r="H5" s="84"/>
    </row>
    <row r="6" spans="1:13" ht="17.25" customHeight="1">
      <c r="A6" s="153" t="str">
        <f>'5 Tablica 3,4'!A8</f>
        <v>Lipanj 2018.</v>
      </c>
      <c r="B6" s="154" t="str">
        <f>'5 Tablica 3,4'!B8</f>
        <v>June 2018</v>
      </c>
      <c r="C6" s="152">
        <v>23040.464929998398</v>
      </c>
      <c r="D6" s="152">
        <v>730202.98408999993</v>
      </c>
      <c r="E6" s="152">
        <v>731765.58655999985</v>
      </c>
      <c r="F6" s="152">
        <v>21477.862459998461</v>
      </c>
      <c r="G6" s="84"/>
      <c r="H6" s="84"/>
      <c r="M6" s="75"/>
    </row>
    <row r="7" spans="1:13" ht="19.5" customHeight="1">
      <c r="A7" s="890" t="s">
        <v>69</v>
      </c>
      <c r="B7" s="890"/>
      <c r="C7" s="155">
        <v>-6.7819919205077406E-2</v>
      </c>
      <c r="D7" s="155">
        <v>-4.1401210702629301E-3</v>
      </c>
      <c r="E7" s="155">
        <v>-1.266942172504004E-2</v>
      </c>
      <c r="F7" s="155">
        <v>0.21814627031560127</v>
      </c>
      <c r="G7" s="84"/>
      <c r="H7" s="75"/>
    </row>
    <row r="8" spans="1:13" ht="32.25" customHeight="1">
      <c r="A8" s="890" t="s">
        <v>54</v>
      </c>
      <c r="B8" s="890"/>
      <c r="C8" s="152">
        <v>16651.389109998108</v>
      </c>
      <c r="D8" s="152">
        <v>644215.89951999998</v>
      </c>
      <c r="E8" s="152">
        <v>639718.06675000011</v>
      </c>
      <c r="F8" s="152">
        <v>21149.221879997989</v>
      </c>
    </row>
    <row r="9" spans="1:13" ht="19.5" customHeight="1">
      <c r="A9" s="890" t="s">
        <v>55</v>
      </c>
      <c r="B9" s="890"/>
      <c r="C9" s="155">
        <v>0.28985409674333934</v>
      </c>
      <c r="D9" s="155">
        <v>0.12878284418595667</v>
      </c>
      <c r="E9" s="155">
        <v>0.1293952403291255</v>
      </c>
      <c r="F9" s="155">
        <v>0.23707520770504481</v>
      </c>
    </row>
    <row r="10" spans="1:13" ht="21" customHeight="1">
      <c r="A10" s="899" t="s">
        <v>56</v>
      </c>
      <c r="B10" s="899"/>
      <c r="C10" s="317">
        <v>21548.92289999807</v>
      </c>
      <c r="D10" s="317">
        <v>4979545.6010999996</v>
      </c>
      <c r="E10" s="317">
        <v>4974931.34595</v>
      </c>
      <c r="F10" s="317">
        <v>26163.178049997427</v>
      </c>
      <c r="H10" s="283"/>
    </row>
    <row r="11" spans="1:13" ht="12.75" customHeight="1"/>
    <row r="12" spans="1:13" ht="12.75" customHeight="1">
      <c r="A12" s="458" t="s">
        <v>538</v>
      </c>
      <c r="K12" s="305" t="str">
        <f>Naslovnica!A20</f>
        <v>Srpanj 2018.</v>
      </c>
    </row>
    <row r="13" spans="1:13" ht="12.75" customHeight="1">
      <c r="A13" s="25" t="s">
        <v>281</v>
      </c>
      <c r="K13" s="19" t="str">
        <f>Naslovnica!A24</f>
        <v>July 2018</v>
      </c>
    </row>
    <row r="14" spans="1:13" ht="12.75" customHeight="1">
      <c r="I14" s="892" t="s">
        <v>57</v>
      </c>
      <c r="J14" s="892"/>
      <c r="K14" s="892"/>
    </row>
    <row r="15" spans="1:13" ht="21" customHeight="1">
      <c r="A15" s="894" t="s">
        <v>78</v>
      </c>
      <c r="B15" s="900"/>
      <c r="C15" s="894" t="s">
        <v>79</v>
      </c>
      <c r="D15" s="895" t="s">
        <v>86</v>
      </c>
      <c r="E15" s="895"/>
      <c r="F15" s="895"/>
      <c r="G15" s="895"/>
      <c r="H15" s="895" t="s">
        <v>87</v>
      </c>
      <c r="I15" s="895"/>
      <c r="J15" s="895"/>
      <c r="K15" s="311"/>
    </row>
    <row r="16" spans="1:13" ht="126.75" customHeight="1">
      <c r="A16" s="894"/>
      <c r="B16" s="900"/>
      <c r="C16" s="894"/>
      <c r="D16" s="312" t="s">
        <v>80</v>
      </c>
      <c r="E16" s="312" t="s">
        <v>81</v>
      </c>
      <c r="F16" s="312" t="s">
        <v>82</v>
      </c>
      <c r="G16" s="312" t="s">
        <v>48</v>
      </c>
      <c r="H16" s="312" t="s">
        <v>83</v>
      </c>
      <c r="I16" s="312" t="s">
        <v>84</v>
      </c>
      <c r="J16" s="312" t="s">
        <v>48</v>
      </c>
      <c r="K16" s="312" t="s">
        <v>85</v>
      </c>
    </row>
    <row r="17" spans="1:13" ht="16.5" customHeight="1">
      <c r="A17" s="150" t="str">
        <f>Naslovnica!A20</f>
        <v>Srpanj 2018.</v>
      </c>
      <c r="B17" s="151" t="str">
        <f>Naslovnica!A24</f>
        <v>July 2018</v>
      </c>
      <c r="C17" s="152">
        <v>317145.20707</v>
      </c>
      <c r="D17" s="152">
        <v>22230.502410000001</v>
      </c>
      <c r="E17" s="152">
        <v>5305.6585700000005</v>
      </c>
      <c r="F17" s="152">
        <v>73.76691000000001</v>
      </c>
      <c r="G17" s="152">
        <v>27609.927889999999</v>
      </c>
      <c r="H17" s="152">
        <v>22612.558840000002</v>
      </c>
      <c r="I17" s="152">
        <v>73.76691000000001</v>
      </c>
      <c r="J17" s="152">
        <v>22686.32575</v>
      </c>
      <c r="K17" s="152">
        <v>322068.80920999998</v>
      </c>
      <c r="L17" s="84"/>
      <c r="M17" s="75"/>
    </row>
    <row r="18" spans="1:13" ht="16.5" customHeight="1">
      <c r="A18" s="153" t="str">
        <f>'5 Tablica 3,4'!A8</f>
        <v>Lipanj 2018.</v>
      </c>
      <c r="B18" s="154" t="str">
        <f>'5 Tablica 3,4'!B8</f>
        <v>June 2018</v>
      </c>
      <c r="C18" s="152">
        <v>310888.89743999997</v>
      </c>
      <c r="D18" s="152">
        <v>16864.526600000001</v>
      </c>
      <c r="E18" s="152">
        <v>4328.4478300000001</v>
      </c>
      <c r="F18" s="152">
        <v>44.776600000000002</v>
      </c>
      <c r="G18" s="152">
        <v>21237.751030000003</v>
      </c>
      <c r="H18" s="152">
        <v>14936.6648</v>
      </c>
      <c r="I18" s="152">
        <v>44.776600000000002</v>
      </c>
      <c r="J18" s="152">
        <v>14981.4414</v>
      </c>
      <c r="K18" s="152">
        <v>317145.20706999995</v>
      </c>
      <c r="L18" s="84"/>
    </row>
    <row r="19" spans="1:13" ht="18.75" customHeight="1">
      <c r="A19" s="890" t="s">
        <v>69</v>
      </c>
      <c r="B19" s="890"/>
      <c r="C19" s="156">
        <v>2.0123940357849125E-2</v>
      </c>
      <c r="D19" s="156">
        <v>0.31818122958755329</v>
      </c>
      <c r="E19" s="156">
        <v>0.22576470327932782</v>
      </c>
      <c r="F19" s="156">
        <v>0.64744330744183365</v>
      </c>
      <c r="G19" s="156">
        <v>0.30004009610051424</v>
      </c>
      <c r="H19" s="156">
        <v>0.51389611688949466</v>
      </c>
      <c r="I19" s="156">
        <v>0.64744330744183365</v>
      </c>
      <c r="J19" s="156">
        <v>0.51429526333827935</v>
      </c>
      <c r="K19" s="156">
        <v>1.5524756579131589E-2</v>
      </c>
      <c r="L19" s="84"/>
    </row>
    <row r="20" spans="1:13" ht="27.75" customHeight="1">
      <c r="A20" s="890" t="s">
        <v>54</v>
      </c>
      <c r="B20" s="890"/>
      <c r="C20" s="152">
        <v>298963.79694000003</v>
      </c>
      <c r="D20" s="152">
        <v>18106.112949999999</v>
      </c>
      <c r="E20" s="152">
        <v>4423.1377699999994</v>
      </c>
      <c r="F20" s="152">
        <v>109.07355</v>
      </c>
      <c r="G20" s="152">
        <v>22638.324269999997</v>
      </c>
      <c r="H20" s="152">
        <v>22294.378410000001</v>
      </c>
      <c r="I20" s="152">
        <v>109.07355</v>
      </c>
      <c r="J20" s="152">
        <v>22403.451960000002</v>
      </c>
      <c r="K20" s="152">
        <v>299198.66925000004</v>
      </c>
      <c r="L20" s="75"/>
    </row>
    <row r="21" spans="1:13" ht="20.25" customHeight="1">
      <c r="A21" s="890" t="s">
        <v>92</v>
      </c>
      <c r="B21" s="890"/>
      <c r="C21" s="156">
        <v>6.0814755218167295E-2</v>
      </c>
      <c r="D21" s="156">
        <v>0.22778988904959871</v>
      </c>
      <c r="E21" s="156">
        <v>0.19952369695235636</v>
      </c>
      <c r="F21" s="156">
        <v>-0.32369570807954806</v>
      </c>
      <c r="G21" s="156">
        <v>0.21961005420300936</v>
      </c>
      <c r="H21" s="156">
        <v>1.4271778479245805E-2</v>
      </c>
      <c r="I21" s="156">
        <v>-0.32369570807954806</v>
      </c>
      <c r="J21" s="156">
        <v>1.2626348408497572E-2</v>
      </c>
      <c r="K21" s="156">
        <v>7.6437973528854328E-2</v>
      </c>
    </row>
    <row r="22" spans="1:13" ht="24" customHeight="1">
      <c r="A22" s="899" t="s">
        <v>88</v>
      </c>
      <c r="B22" s="899"/>
      <c r="C22" s="317">
        <v>317196.10878000001</v>
      </c>
      <c r="D22" s="317">
        <v>133104.6911</v>
      </c>
      <c r="E22" s="317">
        <v>29874.070110000004</v>
      </c>
      <c r="F22" s="317">
        <v>662.07276000000013</v>
      </c>
      <c r="G22" s="317">
        <v>163640.83397000001</v>
      </c>
      <c r="H22" s="317">
        <v>158106.06078000003</v>
      </c>
      <c r="I22" s="317">
        <v>662.07276000000013</v>
      </c>
      <c r="J22" s="317">
        <v>158768.13354000004</v>
      </c>
      <c r="K22" s="317">
        <v>322068.80920999998</v>
      </c>
    </row>
    <row r="23" spans="1:13" ht="35.25" customHeight="1">
      <c r="A23" s="901" t="s">
        <v>89</v>
      </c>
      <c r="B23" s="901"/>
      <c r="C23" s="901"/>
      <c r="D23" s="901"/>
      <c r="E23" s="901"/>
      <c r="F23" s="901"/>
      <c r="G23" s="901"/>
      <c r="H23" s="901"/>
      <c r="I23" s="901"/>
      <c r="J23" s="901"/>
      <c r="K23" s="901"/>
    </row>
    <row r="24" spans="1:13" ht="42.75" customHeight="1">
      <c r="A24" s="902" t="s">
        <v>1225</v>
      </c>
      <c r="B24" s="902"/>
      <c r="C24" s="902"/>
      <c r="D24" s="902"/>
      <c r="E24" s="902"/>
      <c r="F24" s="902"/>
      <c r="G24" s="902"/>
      <c r="H24" s="902"/>
      <c r="I24" s="902"/>
      <c r="J24" s="902"/>
      <c r="K24" s="902"/>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262</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8" t="s">
        <v>539</v>
      </c>
      <c r="G1" s="305" t="str">
        <f>Naslovnica!A20</f>
        <v>Srpanj 2018.</v>
      </c>
    </row>
    <row r="2" spans="1:8" ht="12.75" customHeight="1">
      <c r="A2" s="110" t="s">
        <v>525</v>
      </c>
      <c r="G2" s="109" t="str">
        <f>Naslovnica!A24</f>
        <v>July 2018</v>
      </c>
    </row>
    <row r="3" spans="1:8" ht="12.75" customHeight="1">
      <c r="E3" s="892" t="s">
        <v>374</v>
      </c>
      <c r="F3" s="892"/>
      <c r="G3" s="892"/>
    </row>
    <row r="4" spans="1:8" ht="21" customHeight="1">
      <c r="A4" s="318"/>
      <c r="B4" s="895" t="s">
        <v>372</v>
      </c>
      <c r="C4" s="895"/>
      <c r="D4" s="895"/>
      <c r="E4" s="895"/>
      <c r="F4" s="895"/>
      <c r="G4" s="306"/>
    </row>
    <row r="5" spans="1:8" ht="33.75" customHeight="1">
      <c r="A5" s="319" t="s">
        <v>93</v>
      </c>
      <c r="B5" s="318" t="str">
        <f>Naslovnica!A20</f>
        <v>Srpanj 2018.</v>
      </c>
      <c r="C5" s="318" t="s">
        <v>94</v>
      </c>
      <c r="D5" s="318" t="s">
        <v>95</v>
      </c>
      <c r="E5" s="318" t="s">
        <v>96</v>
      </c>
      <c r="F5" s="318" t="s">
        <v>97</v>
      </c>
      <c r="G5" s="318" t="s">
        <v>98</v>
      </c>
    </row>
    <row r="6" spans="1:8" ht="33.75" customHeight="1">
      <c r="A6" s="321" t="s">
        <v>99</v>
      </c>
      <c r="B6" s="321" t="str">
        <f>Naslovnica!A24</f>
        <v>July 2018</v>
      </c>
      <c r="C6" s="321" t="s">
        <v>850</v>
      </c>
      <c r="D6" s="323" t="s">
        <v>100</v>
      </c>
      <c r="E6" s="323" t="s">
        <v>101</v>
      </c>
      <c r="F6" s="323" t="s">
        <v>102</v>
      </c>
      <c r="G6" s="323" t="s">
        <v>1226</v>
      </c>
    </row>
    <row r="7" spans="1:8" ht="12.75" customHeight="1">
      <c r="A7" s="527" t="s">
        <v>639</v>
      </c>
      <c r="B7" s="528">
        <v>1419.57809</v>
      </c>
      <c r="C7" s="529">
        <v>-2.9370315469430558E-2</v>
      </c>
      <c r="D7" s="528">
        <v>1371.21037</v>
      </c>
      <c r="E7" s="529">
        <v>3.5273741402641202E-2</v>
      </c>
      <c r="F7" s="528">
        <v>10363.915449999999</v>
      </c>
      <c r="G7" s="528">
        <v>61090.132720000001</v>
      </c>
      <c r="H7" s="84"/>
    </row>
    <row r="8" spans="1:8" ht="12.75" customHeight="1">
      <c r="A8" s="527" t="s">
        <v>640</v>
      </c>
      <c r="B8" s="528">
        <v>190174.26082</v>
      </c>
      <c r="C8" s="529">
        <v>2.255809334588061E-2</v>
      </c>
      <c r="D8" s="528">
        <v>174345.05051</v>
      </c>
      <c r="E8" s="529">
        <v>9.0792427222314925E-2</v>
      </c>
      <c r="F8" s="528">
        <v>1265191.5252299998</v>
      </c>
      <c r="G8" s="528">
        <v>27316701.852659989</v>
      </c>
      <c r="H8" s="84"/>
    </row>
    <row r="9" spans="1:8" ht="12.75" customHeight="1">
      <c r="A9" s="527" t="s">
        <v>641</v>
      </c>
      <c r="B9" s="528">
        <v>6318.81185</v>
      </c>
      <c r="C9" s="529">
        <v>7.4031091844042772E-3</v>
      </c>
      <c r="D9" s="528">
        <v>5290.6429200000002</v>
      </c>
      <c r="E9" s="529">
        <v>0.19433723756204657</v>
      </c>
      <c r="F9" s="528">
        <v>42130.658120000007</v>
      </c>
      <c r="G9" s="528">
        <v>206991.10436</v>
      </c>
      <c r="H9" s="84"/>
    </row>
    <row r="10" spans="1:8" ht="12.75" customHeight="1">
      <c r="A10" s="563" t="s">
        <v>667</v>
      </c>
      <c r="B10" s="530">
        <v>197912.65075999999</v>
      </c>
      <c r="C10" s="531">
        <v>2.1675323228897848E-2</v>
      </c>
      <c r="D10" s="530">
        <v>181006.9038</v>
      </c>
      <c r="E10" s="531">
        <v>9.3398354455472371E-2</v>
      </c>
      <c r="F10" s="530">
        <v>1317686.0987999998</v>
      </c>
      <c r="G10" s="530">
        <v>27584783.089739989</v>
      </c>
      <c r="H10" s="84"/>
    </row>
    <row r="11" spans="1:8" ht="12.75" customHeight="1">
      <c r="A11" s="527" t="s">
        <v>642</v>
      </c>
      <c r="B11" s="528">
        <v>485.07997999999998</v>
      </c>
      <c r="C11" s="529">
        <v>2.8205643935219644E-2</v>
      </c>
      <c r="D11" s="528">
        <v>415.32040999999998</v>
      </c>
      <c r="E11" s="529">
        <v>0.1679656677599832</v>
      </c>
      <c r="F11" s="528">
        <v>3400.0552200000002</v>
      </c>
      <c r="G11" s="528">
        <v>19347.413789999995</v>
      </c>
      <c r="H11" s="84"/>
    </row>
    <row r="12" spans="1:8" ht="12.75" customHeight="1">
      <c r="A12" s="527" t="s">
        <v>643</v>
      </c>
      <c r="B12" s="528">
        <v>76826.497230000008</v>
      </c>
      <c r="C12" s="529">
        <v>2.4105074904323592E-2</v>
      </c>
      <c r="D12" s="528">
        <v>68240.65526</v>
      </c>
      <c r="E12" s="529">
        <v>0.12581710913073094</v>
      </c>
      <c r="F12" s="528">
        <v>504429.94015000004</v>
      </c>
      <c r="G12" s="528">
        <v>9065587.8705199976</v>
      </c>
      <c r="H12" s="84"/>
    </row>
    <row r="13" spans="1:8" ht="12.75" customHeight="1">
      <c r="A13" s="527" t="s">
        <v>644</v>
      </c>
      <c r="B13" s="528">
        <v>1641.0075200000001</v>
      </c>
      <c r="C13" s="529">
        <v>1.5968122545822933E-2</v>
      </c>
      <c r="D13" s="528">
        <v>1337.86348</v>
      </c>
      <c r="E13" s="529">
        <v>0.2265881717617407</v>
      </c>
      <c r="F13" s="528">
        <v>10835.540150000001</v>
      </c>
      <c r="G13" s="528">
        <v>54255.998940000005</v>
      </c>
      <c r="H13" s="84"/>
    </row>
    <row r="14" spans="1:8" ht="12.75" customHeight="1">
      <c r="A14" s="564" t="s">
        <v>668</v>
      </c>
      <c r="B14" s="530">
        <v>78952.584730000002</v>
      </c>
      <c r="C14" s="531">
        <v>2.3959709899230085E-2</v>
      </c>
      <c r="D14" s="530">
        <v>69993.83915</v>
      </c>
      <c r="E14" s="531">
        <v>0.12799334468282275</v>
      </c>
      <c r="F14" s="530">
        <v>518665.53552000003</v>
      </c>
      <c r="G14" s="530">
        <v>9139191.2832499985</v>
      </c>
      <c r="H14" s="84"/>
    </row>
    <row r="15" spans="1:8" ht="12.75" customHeight="1">
      <c r="A15" s="527" t="s">
        <v>645</v>
      </c>
      <c r="B15" s="528">
        <v>570.87729999999999</v>
      </c>
      <c r="C15" s="529">
        <v>-4.7609633682320199E-2</v>
      </c>
      <c r="D15" s="528">
        <v>448.73141999999996</v>
      </c>
      <c r="E15" s="529">
        <v>0.27220264629563951</v>
      </c>
      <c r="F15" s="528">
        <v>3849.9320199999997</v>
      </c>
      <c r="G15" s="528">
        <v>20672.909179999999</v>
      </c>
      <c r="H15" s="84"/>
    </row>
    <row r="16" spans="1:8" ht="12.75" customHeight="1">
      <c r="A16" s="527" t="s">
        <v>646</v>
      </c>
      <c r="B16" s="528">
        <v>92534.855479999998</v>
      </c>
      <c r="C16" s="529">
        <v>1.6336774166028354E-3</v>
      </c>
      <c r="D16" s="528">
        <v>83330.137569999992</v>
      </c>
      <c r="E16" s="529">
        <v>0.11046085100084886</v>
      </c>
      <c r="F16" s="528">
        <v>612767.86597000004</v>
      </c>
      <c r="G16" s="528">
        <v>12236672.842009993</v>
      </c>
      <c r="H16" s="84"/>
    </row>
    <row r="17" spans="1:9" ht="12.75" customHeight="1">
      <c r="A17" s="527" t="s">
        <v>647</v>
      </c>
      <c r="B17" s="528">
        <v>2474.4118399999998</v>
      </c>
      <c r="C17" s="529">
        <v>-9.4897826217176059E-2</v>
      </c>
      <c r="D17" s="528">
        <v>2016.5265200000001</v>
      </c>
      <c r="E17" s="529">
        <v>0.22706635169866232</v>
      </c>
      <c r="F17" s="528">
        <v>17188.856219999998</v>
      </c>
      <c r="G17" s="528">
        <v>83355.51281</v>
      </c>
      <c r="H17" s="84"/>
    </row>
    <row r="18" spans="1:9" ht="12.75" customHeight="1">
      <c r="A18" s="563" t="s">
        <v>669</v>
      </c>
      <c r="B18" s="530">
        <v>95580.144619999992</v>
      </c>
      <c r="C18" s="531">
        <v>-1.4318079681644874E-3</v>
      </c>
      <c r="D18" s="530">
        <v>85795.395509999988</v>
      </c>
      <c r="E18" s="531">
        <v>0.11404748532057914</v>
      </c>
      <c r="F18" s="530">
        <v>633806.65420999995</v>
      </c>
      <c r="G18" s="530">
        <v>12340701.263999993</v>
      </c>
      <c r="H18" s="84"/>
    </row>
    <row r="19" spans="1:9" ht="12.75" customHeight="1">
      <c r="A19" s="527" t="s">
        <v>648</v>
      </c>
      <c r="B19" s="528">
        <v>983.90556000000004</v>
      </c>
      <c r="C19" s="529">
        <v>2.1666740754998887E-2</v>
      </c>
      <c r="D19" s="528">
        <v>791.49761999999998</v>
      </c>
      <c r="E19" s="529">
        <v>0.24309351681941893</v>
      </c>
      <c r="F19" s="528">
        <v>6479.4249900000004</v>
      </c>
      <c r="G19" s="528">
        <v>35208.977480000001</v>
      </c>
      <c r="H19" s="84"/>
    </row>
    <row r="20" spans="1:9" ht="12.75" customHeight="1">
      <c r="A20" s="527" t="s">
        <v>649</v>
      </c>
      <c r="B20" s="528">
        <v>152519.8854</v>
      </c>
      <c r="C20" s="529">
        <v>1.8669460702327893E-2</v>
      </c>
      <c r="D20" s="528">
        <v>139505.10746</v>
      </c>
      <c r="E20" s="529">
        <v>9.32924835295489E-2</v>
      </c>
      <c r="F20" s="528">
        <v>1013687.2833700001</v>
      </c>
      <c r="G20" s="528">
        <v>21259295.038080003</v>
      </c>
      <c r="H20" s="84"/>
    </row>
    <row r="21" spans="1:9" ht="12.75" customHeight="1">
      <c r="A21" s="527" t="s">
        <v>650</v>
      </c>
      <c r="B21" s="528">
        <v>5274.6707900000001</v>
      </c>
      <c r="C21" s="529">
        <v>5.3192636979363175E-3</v>
      </c>
      <c r="D21" s="528">
        <v>4408.5095999999994</v>
      </c>
      <c r="E21" s="529">
        <v>0.19647483358094556</v>
      </c>
      <c r="F21" s="528">
        <v>35256.912530000001</v>
      </c>
      <c r="G21" s="528">
        <v>178208.08824000001</v>
      </c>
      <c r="H21" s="84"/>
    </row>
    <row r="22" spans="1:9" ht="12.75" customHeight="1">
      <c r="A22" s="563" t="s">
        <v>670</v>
      </c>
      <c r="B22" s="530">
        <v>158778.46175000002</v>
      </c>
      <c r="C22" s="531">
        <v>1.8238774456797915E-2</v>
      </c>
      <c r="D22" s="530">
        <v>144705.11468</v>
      </c>
      <c r="E22" s="531">
        <v>9.7255353420794638E-2</v>
      </c>
      <c r="F22" s="530">
        <v>1055423.6208900001</v>
      </c>
      <c r="G22" s="530">
        <v>21472712.103800006</v>
      </c>
      <c r="H22" s="84"/>
    </row>
    <row r="23" spans="1:9" ht="12.75" customHeight="1">
      <c r="A23" s="534" t="s">
        <v>688</v>
      </c>
      <c r="B23" s="535">
        <v>3459.4409300000002</v>
      </c>
      <c r="C23" s="536">
        <v>-1.0672847380178522E-2</v>
      </c>
      <c r="D23" s="528">
        <v>3026.7598200000002</v>
      </c>
      <c r="E23" s="529">
        <v>0.14295191416939054</v>
      </c>
      <c r="F23" s="535">
        <v>24093.327679999999</v>
      </c>
      <c r="G23" s="535">
        <v>136319.43317</v>
      </c>
      <c r="H23" s="84"/>
      <c r="I23" s="283"/>
    </row>
    <row r="24" spans="1:9" ht="12.75" customHeight="1">
      <c r="A24" s="534" t="s">
        <v>689</v>
      </c>
      <c r="B24" s="535">
        <v>512055.49893</v>
      </c>
      <c r="C24" s="536">
        <v>1.7789210211751082E-2</v>
      </c>
      <c r="D24" s="535">
        <v>465420.95079999999</v>
      </c>
      <c r="E24" s="536">
        <v>0.1001986439369373</v>
      </c>
      <c r="F24" s="535">
        <v>3396076.61472</v>
      </c>
      <c r="G24" s="535">
        <v>69878257.603269979</v>
      </c>
      <c r="H24" s="84"/>
      <c r="I24" s="283"/>
    </row>
    <row r="25" spans="1:9" ht="12.75" customHeight="1">
      <c r="A25" s="534" t="s">
        <v>690</v>
      </c>
      <c r="B25" s="535">
        <v>15708.902</v>
      </c>
      <c r="C25" s="536">
        <v>-1.0038962019080052E-2</v>
      </c>
      <c r="D25" s="528">
        <v>13053.542519999999</v>
      </c>
      <c r="E25" s="529">
        <v>0.20342060217995148</v>
      </c>
      <c r="F25" s="535">
        <v>105411.96702000001</v>
      </c>
      <c r="G25" s="535">
        <v>522810.70435000001</v>
      </c>
      <c r="H25" s="84"/>
      <c r="I25" s="283"/>
    </row>
    <row r="26" spans="1:9" ht="22.5" customHeight="1">
      <c r="A26" s="565" t="s">
        <v>1227</v>
      </c>
      <c r="B26" s="532">
        <v>531223.84185999993</v>
      </c>
      <c r="C26" s="533">
        <v>1.6753538390984032E-2</v>
      </c>
      <c r="D26" s="532">
        <v>481501.25313999999</v>
      </c>
      <c r="E26" s="533">
        <v>0.10326575143002326</v>
      </c>
      <c r="F26" s="532">
        <v>3525581.9094199999</v>
      </c>
      <c r="G26" s="532">
        <v>70537387.74078998</v>
      </c>
      <c r="I26" s="283"/>
    </row>
    <row r="27" spans="1:9" ht="21.75" customHeight="1">
      <c r="A27" s="904" t="s">
        <v>108</v>
      </c>
      <c r="B27" s="904"/>
      <c r="C27" s="904"/>
      <c r="D27" s="904"/>
      <c r="E27" s="904"/>
      <c r="F27" s="904"/>
      <c r="G27" s="904"/>
    </row>
    <row r="28" spans="1:9" ht="21" customHeight="1">
      <c r="A28" s="905" t="s">
        <v>109</v>
      </c>
      <c r="B28" s="905"/>
      <c r="C28" s="905"/>
      <c r="D28" s="905"/>
      <c r="E28" s="905"/>
      <c r="F28" s="905"/>
      <c r="G28" s="905"/>
    </row>
    <row r="29" spans="1:9" ht="12.75" customHeight="1"/>
    <row r="30" spans="1:9" ht="12.75" customHeight="1">
      <c r="A30" s="458" t="s">
        <v>625</v>
      </c>
      <c r="G30" s="305" t="str">
        <f>Naslovnica!A20</f>
        <v>Srpanj 2018.</v>
      </c>
    </row>
    <row r="31" spans="1:9" ht="12.75" customHeight="1">
      <c r="A31" s="110" t="s">
        <v>373</v>
      </c>
      <c r="G31" s="109" t="str">
        <f>Naslovnica!A24</f>
        <v>July 2018</v>
      </c>
    </row>
    <row r="32" spans="1:9" ht="12.75" customHeight="1">
      <c r="D32" s="892" t="s">
        <v>374</v>
      </c>
      <c r="E32" s="892"/>
      <c r="F32" s="892"/>
    </row>
    <row r="33" spans="1:8" ht="25.5" customHeight="1">
      <c r="A33" s="318"/>
      <c r="B33" s="895" t="s">
        <v>110</v>
      </c>
      <c r="C33" s="895"/>
      <c r="D33" s="895"/>
      <c r="E33" s="895"/>
      <c r="F33" s="895"/>
    </row>
    <row r="34" spans="1:8" ht="33.75" customHeight="1">
      <c r="A34" s="318" t="s">
        <v>93</v>
      </c>
      <c r="B34" s="318" t="str">
        <f>Naslovnica!A20</f>
        <v>Srpanj 2018.</v>
      </c>
      <c r="C34" s="318" t="s">
        <v>94</v>
      </c>
      <c r="D34" s="318" t="s">
        <v>95</v>
      </c>
      <c r="E34" s="318" t="s">
        <v>96</v>
      </c>
      <c r="F34" s="318" t="s">
        <v>97</v>
      </c>
    </row>
    <row r="35" spans="1:8" ht="33.75" customHeight="1">
      <c r="A35" s="321" t="s">
        <v>99</v>
      </c>
      <c r="B35" s="321" t="str">
        <f>Naslovnica!A24</f>
        <v>July 2018</v>
      </c>
      <c r="C35" s="321" t="s">
        <v>850</v>
      </c>
      <c r="D35" s="323" t="s">
        <v>100</v>
      </c>
      <c r="E35" s="323" t="s">
        <v>101</v>
      </c>
      <c r="F35" s="323" t="s">
        <v>102</v>
      </c>
    </row>
    <row r="36" spans="1:8" ht="12.75" customHeight="1">
      <c r="A36" s="527" t="s">
        <v>639</v>
      </c>
      <c r="B36" s="528">
        <v>7.4439599999999997</v>
      </c>
      <c r="C36" s="529">
        <v>-2.8145293320486622E-2</v>
      </c>
      <c r="D36" s="528">
        <v>7.2666700000000004</v>
      </c>
      <c r="E36" s="529">
        <v>2.4397695230414931E-2</v>
      </c>
      <c r="F36" s="528">
        <v>54.31232</v>
      </c>
      <c r="G36" s="84"/>
      <c r="H36" s="84"/>
    </row>
    <row r="37" spans="1:8" ht="12.75" customHeight="1">
      <c r="A37" s="527" t="s">
        <v>640</v>
      </c>
      <c r="B37" s="528">
        <v>975.19696999999996</v>
      </c>
      <c r="C37" s="529">
        <v>2.2591413030369607E-2</v>
      </c>
      <c r="D37" s="528">
        <v>894.37970999999993</v>
      </c>
      <c r="E37" s="529">
        <v>9.0361240417674543E-2</v>
      </c>
      <c r="F37" s="528">
        <v>6485.5637100000004</v>
      </c>
      <c r="G37" s="84"/>
      <c r="H37" s="84"/>
    </row>
    <row r="38" spans="1:8" ht="12.75" customHeight="1">
      <c r="A38" s="527" t="s">
        <v>641</v>
      </c>
      <c r="B38" s="528">
        <v>31.822759999999999</v>
      </c>
      <c r="C38" s="529">
        <v>7.5844071630441125E-3</v>
      </c>
      <c r="D38" s="528">
        <v>26.65671</v>
      </c>
      <c r="E38" s="529">
        <v>0.1937992347892894</v>
      </c>
      <c r="F38" s="528">
        <v>212.19738000000001</v>
      </c>
      <c r="G38" s="84"/>
      <c r="H38" s="84"/>
    </row>
    <row r="39" spans="1:8" ht="12.75" customHeight="1">
      <c r="A39" s="563" t="s">
        <v>667</v>
      </c>
      <c r="B39" s="530">
        <v>1014.4636899999999</v>
      </c>
      <c r="C39" s="531">
        <v>2.1722651400821791E-2</v>
      </c>
      <c r="D39" s="530">
        <v>928.30308999999988</v>
      </c>
      <c r="E39" s="531">
        <v>9.281516018652923E-2</v>
      </c>
      <c r="F39" s="530">
        <v>6752.07341</v>
      </c>
      <c r="G39" s="84"/>
      <c r="H39" s="84"/>
    </row>
    <row r="40" spans="1:8" ht="12.75" customHeight="1">
      <c r="A40" s="527" t="s">
        <v>642</v>
      </c>
      <c r="B40" s="528">
        <v>3.91195</v>
      </c>
      <c r="C40" s="529">
        <v>2.81482844264557E-2</v>
      </c>
      <c r="D40" s="528">
        <v>3.3492600000000001</v>
      </c>
      <c r="E40" s="529">
        <v>0.16800427557132019</v>
      </c>
      <c r="F40" s="528">
        <v>27.420380000000002</v>
      </c>
      <c r="G40" s="84"/>
      <c r="H40" s="84"/>
    </row>
    <row r="41" spans="1:8" ht="12.75" customHeight="1">
      <c r="A41" s="527" t="s">
        <v>643</v>
      </c>
      <c r="B41" s="528">
        <v>619.60446000000002</v>
      </c>
      <c r="C41" s="529">
        <v>2.4091479469815897E-2</v>
      </c>
      <c r="D41" s="528">
        <v>550.30943000000002</v>
      </c>
      <c r="E41" s="529">
        <v>0.12592012097630237</v>
      </c>
      <c r="F41" s="528">
        <v>4068.1957200000002</v>
      </c>
      <c r="G41" s="84"/>
      <c r="H41" s="84"/>
    </row>
    <row r="42" spans="1:8" ht="12.75" customHeight="1">
      <c r="A42" s="527" t="s">
        <v>644</v>
      </c>
      <c r="B42" s="528">
        <v>13.23415</v>
      </c>
      <c r="C42" s="529">
        <v>1.5964760225361363E-2</v>
      </c>
      <c r="D42" s="528">
        <v>10.788790000000001</v>
      </c>
      <c r="E42" s="529">
        <v>0.22665748429619995</v>
      </c>
      <c r="F42" s="528">
        <v>87.383879999999991</v>
      </c>
      <c r="G42" s="84"/>
      <c r="H42" s="84"/>
    </row>
    <row r="43" spans="1:8" ht="12.75" customHeight="1">
      <c r="A43" s="564" t="s">
        <v>668</v>
      </c>
      <c r="B43" s="530">
        <v>636.75056000000006</v>
      </c>
      <c r="C43" s="531">
        <v>2.3946069358724988E-2</v>
      </c>
      <c r="D43" s="530">
        <v>564.44747999999993</v>
      </c>
      <c r="E43" s="531">
        <v>0.12809531898344226</v>
      </c>
      <c r="F43" s="530">
        <v>4182.9999800000005</v>
      </c>
      <c r="G43" s="84"/>
      <c r="H43" s="84"/>
    </row>
    <row r="44" spans="1:8" ht="12.75" customHeight="1">
      <c r="A44" s="527" t="s">
        <v>645</v>
      </c>
      <c r="B44" s="528">
        <v>4.6040000000000001</v>
      </c>
      <c r="C44" s="529">
        <v>-4.7583584676935659E-2</v>
      </c>
      <c r="D44" s="528">
        <v>3.6187100000000001</v>
      </c>
      <c r="E44" s="529">
        <v>0.27227658474981414</v>
      </c>
      <c r="F44" s="528">
        <v>31.04823</v>
      </c>
      <c r="G44" s="84"/>
      <c r="H44" s="84"/>
    </row>
    <row r="45" spans="1:8" ht="12.75" customHeight="1">
      <c r="A45" s="527" t="s">
        <v>646</v>
      </c>
      <c r="B45" s="528">
        <v>746.29077000000007</v>
      </c>
      <c r="C45" s="529">
        <v>1.6390146858632597E-3</v>
      </c>
      <c r="D45" s="528">
        <v>671.99893000000009</v>
      </c>
      <c r="E45" s="529">
        <v>0.11055350936347469</v>
      </c>
      <c r="F45" s="528">
        <v>4941.8724900000007</v>
      </c>
      <c r="G45" s="84"/>
      <c r="H45" s="84"/>
    </row>
    <row r="46" spans="1:8" ht="12.75" customHeight="1">
      <c r="A46" s="527" t="s">
        <v>647</v>
      </c>
      <c r="B46" s="528">
        <v>19.955860000000001</v>
      </c>
      <c r="C46" s="529">
        <v>-9.485780740510924E-2</v>
      </c>
      <c r="D46" s="528">
        <v>16.262350000000001</v>
      </c>
      <c r="E46" s="529">
        <v>0.22712031164007659</v>
      </c>
      <c r="F46" s="528">
        <v>138.62098999999998</v>
      </c>
      <c r="G46" s="84"/>
      <c r="H46" s="84"/>
    </row>
    <row r="47" spans="1:8" ht="12.75" customHeight="1">
      <c r="A47" s="563" t="s">
        <v>669</v>
      </c>
      <c r="B47" s="530">
        <v>766.2466300000001</v>
      </c>
      <c r="C47" s="531">
        <v>-7.3893178842660114E-3</v>
      </c>
      <c r="D47" s="530">
        <v>691.87999000000002</v>
      </c>
      <c r="E47" s="531">
        <v>0.1074848833249247</v>
      </c>
      <c r="F47" s="530">
        <v>5111.5417100000013</v>
      </c>
      <c r="G47" s="84"/>
      <c r="H47" s="84"/>
    </row>
    <row r="48" spans="1:8" ht="12.75" customHeight="1">
      <c r="A48" s="527" t="s">
        <v>648</v>
      </c>
      <c r="B48" s="528">
        <v>7.9349399999999992</v>
      </c>
      <c r="C48" s="529">
        <v>2.1695912155376192E-2</v>
      </c>
      <c r="D48" s="528">
        <v>6.38279</v>
      </c>
      <c r="E48" s="529">
        <v>0.24317735661051035</v>
      </c>
      <c r="F48" s="528">
        <v>52.253540000000008</v>
      </c>
      <c r="G48" s="84"/>
      <c r="H48" s="84"/>
    </row>
    <row r="49" spans="1:8" ht="12.75" customHeight="1">
      <c r="A49" s="527" t="s">
        <v>649</v>
      </c>
      <c r="B49" s="528">
        <v>1230.0636299999999</v>
      </c>
      <c r="C49" s="529">
        <v>1.8656819409281065E-2</v>
      </c>
      <c r="D49" s="528">
        <v>1125.00224</v>
      </c>
      <c r="E49" s="529">
        <v>9.3387716276902566E-2</v>
      </c>
      <c r="F49" s="528">
        <v>8175.2764499999994</v>
      </c>
      <c r="G49" s="84"/>
      <c r="H49" s="84"/>
    </row>
    <row r="50" spans="1:8" ht="12.75" customHeight="1">
      <c r="A50" s="527" t="s">
        <v>650</v>
      </c>
      <c r="B50" s="528">
        <v>42.538379999999997</v>
      </c>
      <c r="C50" s="529">
        <v>5.3298217137767558E-3</v>
      </c>
      <c r="D50" s="528">
        <v>35.551929999999999</v>
      </c>
      <c r="E50" s="529">
        <v>0.19651394453128138</v>
      </c>
      <c r="F50" s="528">
        <v>284.33257000000003</v>
      </c>
      <c r="G50" s="84"/>
      <c r="H50" s="84"/>
    </row>
    <row r="51" spans="1:8" ht="12.75" customHeight="1">
      <c r="A51" s="563" t="s">
        <v>670</v>
      </c>
      <c r="B51" s="530">
        <v>1280.5369499999999</v>
      </c>
      <c r="C51" s="531">
        <v>1.8227196024675551E-2</v>
      </c>
      <c r="D51" s="530">
        <v>1166.93696</v>
      </c>
      <c r="E51" s="531">
        <v>9.7348866214675325E-2</v>
      </c>
      <c r="F51" s="530">
        <v>8511.8625599999996</v>
      </c>
      <c r="G51" s="84"/>
      <c r="H51" s="84"/>
    </row>
    <row r="52" spans="1:8" ht="12.75" customHeight="1">
      <c r="A52" s="534" t="s">
        <v>688</v>
      </c>
      <c r="B52" s="535">
        <v>23.894849999999998</v>
      </c>
      <c r="C52" s="529">
        <v>-7.0642451542395528E-3</v>
      </c>
      <c r="D52" s="528">
        <v>20.617429999999999</v>
      </c>
      <c r="E52" s="529">
        <v>0.15896355656354838</v>
      </c>
      <c r="F52" s="535">
        <v>165.03447</v>
      </c>
      <c r="G52" s="84"/>
      <c r="H52" s="84"/>
    </row>
    <row r="53" spans="1:8" ht="12.75" customHeight="1">
      <c r="A53" s="534" t="s">
        <v>689</v>
      </c>
      <c r="B53" s="535">
        <v>3571.1558299999997</v>
      </c>
      <c r="C53" s="536">
        <v>1.7050829389976901E-2</v>
      </c>
      <c r="D53" s="535">
        <v>3241.69031</v>
      </c>
      <c r="E53" s="536">
        <v>0.10163386643803113</v>
      </c>
      <c r="F53" s="535">
        <v>23670.908369999997</v>
      </c>
      <c r="G53" s="75"/>
      <c r="H53" s="75"/>
    </row>
    <row r="54" spans="1:8" ht="12.75" customHeight="1">
      <c r="A54" s="534" t="s">
        <v>690</v>
      </c>
      <c r="B54" s="535">
        <v>107.55115000000001</v>
      </c>
      <c r="C54" s="529">
        <v>-1.301584627181847E-2</v>
      </c>
      <c r="D54" s="528">
        <v>89.259780000000006</v>
      </c>
      <c r="E54" s="529">
        <v>0.20492286671555765</v>
      </c>
      <c r="F54" s="535">
        <v>722.53481999999997</v>
      </c>
    </row>
    <row r="55" spans="1:8" ht="22.5" customHeight="1">
      <c r="A55" s="565" t="s">
        <v>1227</v>
      </c>
      <c r="B55" s="532">
        <v>3702.6018299999996</v>
      </c>
      <c r="C55" s="533">
        <v>1.5992559028497572E-2</v>
      </c>
      <c r="D55" s="532">
        <v>3351.5675199999996</v>
      </c>
      <c r="E55" s="533">
        <v>0.10473735286705489</v>
      </c>
      <c r="F55" s="532">
        <v>24558.477659999997</v>
      </c>
    </row>
    <row r="56" spans="1:8" ht="24.75" customHeight="1">
      <c r="A56" s="903" t="s">
        <v>111</v>
      </c>
      <c r="B56" s="903"/>
      <c r="C56" s="903"/>
      <c r="D56" s="903"/>
      <c r="E56" s="903"/>
      <c r="F56" s="903"/>
    </row>
    <row r="57" spans="1:8">
      <c r="A57" s="523" t="s">
        <v>112</v>
      </c>
      <c r="B57" s="522"/>
      <c r="C57" s="522"/>
      <c r="D57" s="522"/>
      <c r="E57" s="522"/>
      <c r="F57" s="522"/>
    </row>
    <row r="58" spans="1:8" ht="12.75" customHeight="1">
      <c r="A58" s="27" t="s">
        <v>375</v>
      </c>
    </row>
    <row r="59" spans="1:8" ht="12.75" customHeight="1"/>
    <row r="60" spans="1:8" ht="12.75" customHeight="1">
      <c r="A60" s="72" t="s">
        <v>262</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4" t="s">
        <v>260</v>
      </c>
      <c r="G1" s="305" t="str">
        <f>Naslovnica!A20</f>
        <v>Srpanj 2018.</v>
      </c>
    </row>
    <row r="2" spans="1:8" ht="12.75" customHeight="1">
      <c r="A2" s="108" t="s">
        <v>114</v>
      </c>
      <c r="G2" s="109" t="str">
        <f>Naslovnica!A24</f>
        <v>July 2018</v>
      </c>
    </row>
    <row r="3" spans="1:8" ht="12.75" customHeight="1">
      <c r="E3" s="906" t="s">
        <v>376</v>
      </c>
      <c r="F3" s="906"/>
      <c r="G3" s="906"/>
    </row>
    <row r="4" spans="1:8" ht="16.5" customHeight="1">
      <c r="A4" s="907" t="s">
        <v>377</v>
      </c>
      <c r="B4" s="908" t="s">
        <v>378</v>
      </c>
      <c r="C4" s="908"/>
      <c r="D4" s="908"/>
      <c r="E4" s="908"/>
      <c r="F4" s="908"/>
      <c r="G4" s="908"/>
    </row>
    <row r="5" spans="1:8" ht="12.75" customHeight="1">
      <c r="A5" s="907"/>
      <c r="B5" s="912" t="str">
        <f>Naslovnica!A20</f>
        <v>Srpanj 2018.</v>
      </c>
      <c r="C5" s="912"/>
      <c r="D5" s="913" t="str">
        <f>'5 Tablica 3,4'!A8</f>
        <v>Lipanj 2018.</v>
      </c>
      <c r="E5" s="912"/>
      <c r="F5" s="914" t="s">
        <v>119</v>
      </c>
      <c r="G5" s="914"/>
    </row>
    <row r="6" spans="1:8" ht="12.75" customHeight="1">
      <c r="A6" s="907"/>
      <c r="B6" s="909" t="str">
        <f>Naslovnica!A24</f>
        <v>July 2018</v>
      </c>
      <c r="C6" s="909"/>
      <c r="D6" s="910" t="str">
        <f>'5 Tablica 3,4'!B8</f>
        <v>June 2018</v>
      </c>
      <c r="E6" s="909"/>
      <c r="F6" s="911" t="s">
        <v>120</v>
      </c>
      <c r="G6" s="911"/>
    </row>
    <row r="7" spans="1:8" ht="12.75" customHeight="1">
      <c r="A7" s="907"/>
      <c r="B7" s="324" t="s">
        <v>115</v>
      </c>
      <c r="C7" s="324" t="s">
        <v>116</v>
      </c>
      <c r="D7" s="324" t="s">
        <v>115</v>
      </c>
      <c r="E7" s="324" t="s">
        <v>116</v>
      </c>
      <c r="F7" s="574" t="s">
        <v>846</v>
      </c>
      <c r="G7" s="574" t="s">
        <v>842</v>
      </c>
    </row>
    <row r="8" spans="1:8" ht="12.75" customHeight="1">
      <c r="A8" s="907"/>
      <c r="B8" s="325" t="s">
        <v>117</v>
      </c>
      <c r="C8" s="325" t="s">
        <v>118</v>
      </c>
      <c r="D8" s="325" t="s">
        <v>117</v>
      </c>
      <c r="E8" s="325" t="s">
        <v>118</v>
      </c>
      <c r="F8" s="573" t="s">
        <v>117</v>
      </c>
      <c r="G8" s="573" t="s">
        <v>843</v>
      </c>
    </row>
    <row r="9" spans="1:8" ht="12.75" customHeight="1">
      <c r="A9" s="158" t="s">
        <v>639</v>
      </c>
      <c r="B9" s="524">
        <v>285167.16719999997</v>
      </c>
      <c r="C9" s="525">
        <v>2.9584173597200242E-3</v>
      </c>
      <c r="D9" s="524">
        <v>281389.94188999996</v>
      </c>
      <c r="E9" s="525">
        <v>2.9638508270584461E-3</v>
      </c>
      <c r="F9" s="524">
        <v>3777.2253100000089</v>
      </c>
      <c r="G9" s="525">
        <v>1.3423455311265495E-2</v>
      </c>
      <c r="H9" s="84"/>
    </row>
    <row r="10" spans="1:8" ht="12.75" customHeight="1">
      <c r="A10" s="158" t="s">
        <v>640</v>
      </c>
      <c r="B10" s="524">
        <v>35063815.998499997</v>
      </c>
      <c r="C10" s="525">
        <v>0.36376348289506422</v>
      </c>
      <c r="D10" s="524">
        <v>34539567.758760005</v>
      </c>
      <c r="E10" s="525">
        <v>0.36380165467342923</v>
      </c>
      <c r="F10" s="524">
        <v>524248.23973999172</v>
      </c>
      <c r="G10" s="525">
        <v>1.5178193409992245E-2</v>
      </c>
      <c r="H10" s="84"/>
    </row>
    <row r="11" spans="1:8" ht="12.75" customHeight="1">
      <c r="A11" s="158" t="s">
        <v>641</v>
      </c>
      <c r="B11" s="524">
        <v>1761512.0261300001</v>
      </c>
      <c r="C11" s="525">
        <v>1.8274501264038175E-2</v>
      </c>
      <c r="D11" s="524">
        <v>1727112.1243499999</v>
      </c>
      <c r="E11" s="525">
        <v>1.8191491365311421E-2</v>
      </c>
      <c r="F11" s="524">
        <v>34399.901780000189</v>
      </c>
      <c r="G11" s="525">
        <v>1.9917584559222882E-2</v>
      </c>
      <c r="H11" s="84"/>
    </row>
    <row r="12" spans="1:8" ht="12.75" customHeight="1">
      <c r="A12" s="563" t="s">
        <v>667</v>
      </c>
      <c r="B12" s="538">
        <v>37110495.191829994</v>
      </c>
      <c r="C12" s="539">
        <v>0.38499640151882236</v>
      </c>
      <c r="D12" s="538">
        <v>36548069.825000003</v>
      </c>
      <c r="E12" s="539">
        <v>0.38495699686579904</v>
      </c>
      <c r="F12" s="538">
        <v>562425.36682999192</v>
      </c>
      <c r="G12" s="539">
        <v>1.538864759542719E-2</v>
      </c>
      <c r="H12" s="84"/>
    </row>
    <row r="13" spans="1:8" ht="12.75" customHeight="1">
      <c r="A13" s="158" t="s">
        <v>642</v>
      </c>
      <c r="B13" s="524">
        <v>85721.293049999993</v>
      </c>
      <c r="C13" s="525">
        <v>8.8930070017109416E-4</v>
      </c>
      <c r="D13" s="524">
        <v>84616.315099999993</v>
      </c>
      <c r="E13" s="525">
        <v>8.9125479683922434E-4</v>
      </c>
      <c r="F13" s="524">
        <v>1104.9779500000004</v>
      </c>
      <c r="G13" s="525">
        <v>1.3058686716552616E-2</v>
      </c>
      <c r="H13" s="84"/>
    </row>
    <row r="14" spans="1:8" ht="12.75" customHeight="1">
      <c r="A14" s="158" t="s">
        <v>643</v>
      </c>
      <c r="B14" s="524">
        <v>12854326.12332</v>
      </c>
      <c r="C14" s="525">
        <v>0.13335497885021769</v>
      </c>
      <c r="D14" s="524">
        <v>12663912.00898</v>
      </c>
      <c r="E14" s="525">
        <v>0.13338766065875735</v>
      </c>
      <c r="F14" s="524">
        <v>190414.11433999985</v>
      </c>
      <c r="G14" s="525">
        <v>1.5035963153011242E-2</v>
      </c>
      <c r="H14" s="84"/>
    </row>
    <row r="15" spans="1:8" ht="12.75" customHeight="1">
      <c r="A15" s="158" t="s">
        <v>644</v>
      </c>
      <c r="B15" s="524">
        <v>480664.68657000002</v>
      </c>
      <c r="C15" s="525">
        <v>4.9865724968111711E-3</v>
      </c>
      <c r="D15" s="524">
        <v>466369.25908999995</v>
      </c>
      <c r="E15" s="525">
        <v>4.9122186279453982E-3</v>
      </c>
      <c r="F15" s="524">
        <v>14295.427480000071</v>
      </c>
      <c r="G15" s="525">
        <v>3.0652593843543491E-2</v>
      </c>
      <c r="H15" s="84"/>
    </row>
    <row r="16" spans="1:8" ht="12.75" customHeight="1">
      <c r="A16" s="559" t="s">
        <v>668</v>
      </c>
      <c r="B16" s="538">
        <v>13420712.102940001</v>
      </c>
      <c r="C16" s="539">
        <v>0.13923085204719995</v>
      </c>
      <c r="D16" s="538">
        <v>13214897.58317</v>
      </c>
      <c r="E16" s="539">
        <v>0.13919113408354197</v>
      </c>
      <c r="F16" s="538">
        <v>205814.51976999993</v>
      </c>
      <c r="G16" s="539">
        <v>1.5574431695340401E-2</v>
      </c>
      <c r="H16" s="84"/>
    </row>
    <row r="17" spans="1:8" ht="12.75" customHeight="1">
      <c r="A17" s="158" t="s">
        <v>645</v>
      </c>
      <c r="B17" s="524">
        <v>89837.520870000008</v>
      </c>
      <c r="C17" s="525">
        <v>9.3200379239177019E-4</v>
      </c>
      <c r="D17" s="524">
        <v>86897.336230000001</v>
      </c>
      <c r="E17" s="525">
        <v>9.152805538271239E-4</v>
      </c>
      <c r="F17" s="524">
        <v>2940.1846400000068</v>
      </c>
      <c r="G17" s="525">
        <v>3.383515269349479E-2</v>
      </c>
      <c r="H17" s="84"/>
    </row>
    <row r="18" spans="1:8" ht="12.75" customHeight="1">
      <c r="A18" s="158" t="s">
        <v>646</v>
      </c>
      <c r="B18" s="524">
        <v>15246854.29703</v>
      </c>
      <c r="C18" s="525">
        <v>0.15817584778902766</v>
      </c>
      <c r="D18" s="524">
        <v>14978349.265590001</v>
      </c>
      <c r="E18" s="525">
        <v>0.15776538621321223</v>
      </c>
      <c r="F18" s="524">
        <v>268505.03143999912</v>
      </c>
      <c r="G18" s="525">
        <v>1.7926209803161685E-2</v>
      </c>
      <c r="H18" s="84"/>
    </row>
    <row r="19" spans="1:8" ht="12.75" customHeight="1">
      <c r="A19" s="158" t="s">
        <v>647</v>
      </c>
      <c r="B19" s="524">
        <v>669144.57620000001</v>
      </c>
      <c r="C19" s="525">
        <v>6.9419244502442806E-3</v>
      </c>
      <c r="D19" s="524">
        <v>652108.24066999997</v>
      </c>
      <c r="E19" s="525">
        <v>6.8685878942927976E-3</v>
      </c>
      <c r="F19" s="524">
        <v>17036.33553000004</v>
      </c>
      <c r="G19" s="525">
        <v>2.612501187302323E-2</v>
      </c>
      <c r="H19" s="84"/>
    </row>
    <row r="20" spans="1:8" ht="12.75" customHeight="1">
      <c r="A20" s="563" t="s">
        <v>669</v>
      </c>
      <c r="B20" s="538">
        <v>16005836.394099999</v>
      </c>
      <c r="C20" s="539">
        <v>0.16604977603166371</v>
      </c>
      <c r="D20" s="538">
        <v>15717354.842490001</v>
      </c>
      <c r="E20" s="539">
        <v>0.16554925466133216</v>
      </c>
      <c r="F20" s="538">
        <v>288481.55160999915</v>
      </c>
      <c r="G20" s="539">
        <v>1.835433216982052E-2</v>
      </c>
      <c r="H20" s="84"/>
    </row>
    <row r="21" spans="1:8" ht="12.75" customHeight="1">
      <c r="A21" s="158" t="s">
        <v>648</v>
      </c>
      <c r="B21" s="524">
        <v>183340.23465</v>
      </c>
      <c r="C21" s="525">
        <v>1.9020314934899095E-3</v>
      </c>
      <c r="D21" s="524">
        <v>177943.23550000001</v>
      </c>
      <c r="E21" s="525">
        <v>1.8742574882520118E-3</v>
      </c>
      <c r="F21" s="524">
        <v>5396.9991499999887</v>
      </c>
      <c r="G21" s="525">
        <v>3.0329892197559757E-2</v>
      </c>
      <c r="H21" s="84"/>
    </row>
    <row r="22" spans="1:8" ht="12.75" customHeight="1">
      <c r="A22" s="158" t="s">
        <v>649</v>
      </c>
      <c r="B22" s="524">
        <v>28182230.84448</v>
      </c>
      <c r="C22" s="525">
        <v>0.29237167021921717</v>
      </c>
      <c r="D22" s="524">
        <v>27821815.08501</v>
      </c>
      <c r="E22" s="525">
        <v>0.29304426837761288</v>
      </c>
      <c r="F22" s="524">
        <v>360415.75947000086</v>
      </c>
      <c r="G22" s="525">
        <v>1.2954430125020412E-2</v>
      </c>
      <c r="H22" s="84"/>
    </row>
    <row r="23" spans="1:8" ht="12.75" customHeight="1">
      <c r="A23" s="158" t="s">
        <v>650</v>
      </c>
      <c r="B23" s="524">
        <v>1489182.7797900001</v>
      </c>
      <c r="C23" s="525">
        <v>1.544926868960691E-2</v>
      </c>
      <c r="D23" s="524">
        <v>1460575.4568099999</v>
      </c>
      <c r="E23" s="525">
        <v>1.5384088523461993E-2</v>
      </c>
      <c r="F23" s="524">
        <v>28607.322980000172</v>
      </c>
      <c r="G23" s="525">
        <v>1.9586336910302867E-2</v>
      </c>
      <c r="H23" s="84"/>
    </row>
    <row r="24" spans="1:8" ht="12.75" customHeight="1">
      <c r="A24" s="563" t="s">
        <v>670</v>
      </c>
      <c r="B24" s="538">
        <v>29854753.85892</v>
      </c>
      <c r="C24" s="539">
        <v>0.309722970402314</v>
      </c>
      <c r="D24" s="538">
        <v>29460333.777320001</v>
      </c>
      <c r="E24" s="539">
        <v>0.31030261438932688</v>
      </c>
      <c r="F24" s="538">
        <v>394420.08160000102</v>
      </c>
      <c r="G24" s="539">
        <v>1.3388174233913228E-2</v>
      </c>
      <c r="H24" s="84"/>
    </row>
    <row r="25" spans="1:8" ht="12.75" customHeight="1">
      <c r="A25" s="534" t="s">
        <v>688</v>
      </c>
      <c r="B25" s="540">
        <v>644066.21576999989</v>
      </c>
      <c r="C25" s="541">
        <v>6.681753345772797E-3</v>
      </c>
      <c r="D25" s="540">
        <v>630846.82871999999</v>
      </c>
      <c r="E25" s="541">
        <v>6.6446436659768062E-3</v>
      </c>
      <c r="F25" s="540">
        <v>13219.387050000005</v>
      </c>
      <c r="G25" s="541">
        <v>2.0954986928954349E-2</v>
      </c>
      <c r="H25" s="84"/>
    </row>
    <row r="26" spans="1:8" ht="12.75" customHeight="1">
      <c r="A26" s="534" t="s">
        <v>689</v>
      </c>
      <c r="B26" s="540">
        <v>91347227.263329998</v>
      </c>
      <c r="C26" s="541">
        <v>0.94766597975352673</v>
      </c>
      <c r="D26" s="540">
        <v>90003644.118340015</v>
      </c>
      <c r="E26" s="541">
        <v>0.94799896992301169</v>
      </c>
      <c r="F26" s="540">
        <v>1343583.1449899916</v>
      </c>
      <c r="G26" s="541">
        <v>1.4928097169303401E-2</v>
      </c>
      <c r="H26" s="84"/>
    </row>
    <row r="27" spans="1:8" ht="12.75" customHeight="1">
      <c r="A27" s="534" t="s">
        <v>690</v>
      </c>
      <c r="B27" s="540">
        <v>4400504.0686900001</v>
      </c>
      <c r="C27" s="541">
        <v>4.5652266900700539E-2</v>
      </c>
      <c r="D27" s="540">
        <v>4306165.0809199996</v>
      </c>
      <c r="E27" s="541">
        <v>4.5356386411011612E-2</v>
      </c>
      <c r="F27" s="540">
        <v>94338.987770000473</v>
      </c>
      <c r="G27" s="541">
        <v>2.1907889269736316E-2</v>
      </c>
      <c r="H27" s="84"/>
    </row>
    <row r="28" spans="1:8" ht="18.75" customHeight="1">
      <c r="A28" s="565" t="s">
        <v>1227</v>
      </c>
      <c r="B28" s="526">
        <v>96391797.547789991</v>
      </c>
      <c r="C28" s="472">
        <v>1</v>
      </c>
      <c r="D28" s="526">
        <v>94940656.02798</v>
      </c>
      <c r="E28" s="472">
        <v>1</v>
      </c>
      <c r="F28" s="526">
        <v>1451141.5198099921</v>
      </c>
      <c r="G28" s="472">
        <v>1.528472185174626E-2</v>
      </c>
    </row>
    <row r="29" spans="1:8" ht="12.75" customHeight="1">
      <c r="A29" s="32" t="s">
        <v>379</v>
      </c>
    </row>
    <row r="30" spans="1:8" ht="12.75" customHeight="1"/>
    <row r="31" spans="1:8" ht="12.75" customHeight="1">
      <c r="A31" s="557" t="s">
        <v>666</v>
      </c>
      <c r="G31" s="305" t="str">
        <f>Naslovnica!A20</f>
        <v>Srpanj 2018.</v>
      </c>
    </row>
    <row r="32" spans="1:8" ht="12.75" customHeight="1">
      <c r="A32" s="558" t="s">
        <v>1228</v>
      </c>
      <c r="G32" s="109" t="str">
        <f>Naslovnica!A24</f>
        <v>July 2018</v>
      </c>
    </row>
    <row r="33" spans="7:8" ht="12.75" customHeight="1">
      <c r="H33" s="75"/>
    </row>
    <row r="34" spans="7:8" ht="12.75" customHeight="1">
      <c r="H34" s="75"/>
    </row>
    <row r="35" spans="7:8" ht="12.75" customHeight="1">
      <c r="H35" s="84"/>
    </row>
    <row r="36" spans="7:8" ht="12.75" customHeight="1">
      <c r="G36" s="84"/>
      <c r="H36" s="84"/>
    </row>
    <row r="37" spans="7:8" ht="12.75" customHeight="1">
      <c r="G37" s="84"/>
    </row>
    <row r="38" spans="7:8" ht="12.75" customHeight="1">
      <c r="G38" s="84"/>
    </row>
    <row r="39" spans="7:8" ht="12.75" customHeight="1">
      <c r="G39" s="84"/>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379</v>
      </c>
      <c r="B49" s="28"/>
    </row>
    <row r="50" spans="1:10" ht="12.75" customHeight="1"/>
    <row r="51" spans="1:10" ht="12.75" customHeight="1">
      <c r="A51" s="557" t="s">
        <v>679</v>
      </c>
      <c r="G51" s="305" t="str">
        <f>Naslovnica!A20</f>
        <v>Srpanj 2018.</v>
      </c>
    </row>
    <row r="52" spans="1:10" ht="12.75" customHeight="1">
      <c r="A52" s="558" t="s">
        <v>1229</v>
      </c>
      <c r="G52" s="109" t="str">
        <f>Naslovnica!A24</f>
        <v>July 2018</v>
      </c>
    </row>
    <row r="53" spans="1:10" ht="12.75" customHeight="1">
      <c r="H53" s="75"/>
    </row>
    <row r="54" spans="1:10" ht="12.75" customHeight="1">
      <c r="G54" s="75"/>
      <c r="H54" s="75"/>
    </row>
    <row r="55" spans="1:10" ht="12.75" customHeight="1">
      <c r="H55" s="84"/>
      <c r="J55" s="75"/>
    </row>
    <row r="56" spans="1:10" ht="12.75" customHeight="1">
      <c r="H56" s="84"/>
      <c r="J56" s="75"/>
    </row>
    <row r="57" spans="1:10" ht="12.75" customHeight="1">
      <c r="H57" s="84"/>
    </row>
    <row r="58" spans="1:10" ht="12.75" customHeight="1">
      <c r="G58" s="84"/>
      <c r="H58" s="84"/>
    </row>
    <row r="59" spans="1:10" ht="12.75" customHeight="1">
      <c r="G59" s="84"/>
      <c r="H59" s="84"/>
    </row>
    <row r="60" spans="1:10" ht="12.75" customHeight="1">
      <c r="G60" s="84"/>
      <c r="H60" s="75"/>
    </row>
    <row r="61" spans="1:10" ht="12.75" customHeight="1">
      <c r="G61" s="84"/>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379</v>
      </c>
    </row>
    <row r="70" spans="1:7" ht="12.75" customHeight="1"/>
    <row r="71" spans="1:7" ht="12.75" customHeight="1">
      <c r="A71" s="72" t="s">
        <v>262</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9" t="s">
        <v>261</v>
      </c>
      <c r="F1" s="305" t="str">
        <f>Naslovnica!A20</f>
        <v>Srpanj 2018.</v>
      </c>
    </row>
    <row r="2" spans="1:7" ht="12.75" customHeight="1">
      <c r="A2" s="111" t="s">
        <v>24</v>
      </c>
      <c r="F2" s="109" t="str">
        <f>Naslovnica!A24</f>
        <v>July 2018</v>
      </c>
    </row>
    <row r="3" spans="1:7" ht="12.75" customHeight="1"/>
    <row r="4" spans="1:7" ht="17.25" customHeight="1">
      <c r="A4" s="907" t="s">
        <v>380</v>
      </c>
      <c r="B4" s="326" t="str">
        <f>Naslovnica!A20</f>
        <v>Srpanj 2018.</v>
      </c>
      <c r="C4" s="327" t="str">
        <f>'5 Tablica 3,4'!A8</f>
        <v>Lipanj 2018.</v>
      </c>
      <c r="D4" s="328" t="s">
        <v>519</v>
      </c>
      <c r="E4" s="328" t="s">
        <v>521</v>
      </c>
      <c r="F4" s="328" t="s">
        <v>523</v>
      </c>
    </row>
    <row r="5" spans="1:7" ht="16.5" customHeight="1">
      <c r="A5" s="907"/>
      <c r="B5" s="329" t="str">
        <f>Naslovnica!A24</f>
        <v>July 2018</v>
      </c>
      <c r="C5" s="330" t="str">
        <f>'5 Tablica 3,4'!B8</f>
        <v>June 2018</v>
      </c>
      <c r="D5" s="331" t="s">
        <v>520</v>
      </c>
      <c r="E5" s="331" t="s">
        <v>522</v>
      </c>
      <c r="F5" s="331" t="s">
        <v>524</v>
      </c>
    </row>
    <row r="6" spans="1:7">
      <c r="A6" s="550" t="s">
        <v>639</v>
      </c>
      <c r="B6" s="160">
        <v>136.6172</v>
      </c>
      <c r="C6" s="160">
        <v>135.07210000000001</v>
      </c>
      <c r="D6" s="161">
        <v>134.88849999999999</v>
      </c>
      <c r="E6" s="160">
        <v>136.67599999999999</v>
      </c>
      <c r="F6" s="162">
        <v>1.7874999999999943</v>
      </c>
      <c r="G6" s="84"/>
    </row>
    <row r="7" spans="1:7">
      <c r="A7" s="550" t="s">
        <v>642</v>
      </c>
      <c r="B7" s="160">
        <v>136.33949999999999</v>
      </c>
      <c r="C7" s="160">
        <v>134.90649999999999</v>
      </c>
      <c r="D7" s="161">
        <v>134.3646</v>
      </c>
      <c r="E7" s="160">
        <v>136.37</v>
      </c>
      <c r="F7" s="162">
        <v>2.0054000000000087</v>
      </c>
      <c r="G7" s="84"/>
    </row>
    <row r="8" spans="1:7">
      <c r="A8" s="550" t="s">
        <v>645</v>
      </c>
      <c r="B8" s="160">
        <v>141.846</v>
      </c>
      <c r="C8" s="160">
        <v>139.31989999999999</v>
      </c>
      <c r="D8" s="161">
        <v>138.85069999999999</v>
      </c>
      <c r="E8" s="160">
        <v>141.846</v>
      </c>
      <c r="F8" s="162">
        <v>2.9953000000000145</v>
      </c>
      <c r="G8" s="84"/>
    </row>
    <row r="9" spans="1:7">
      <c r="A9" s="550" t="s">
        <v>648</v>
      </c>
      <c r="B9" s="160">
        <v>137.97739999999999</v>
      </c>
      <c r="C9" s="160">
        <v>136.3313</v>
      </c>
      <c r="D9" s="161">
        <v>136.14160000000001</v>
      </c>
      <c r="E9" s="160">
        <v>138.17599999999999</v>
      </c>
      <c r="F9" s="162">
        <v>2.0343999999999767</v>
      </c>
      <c r="G9" s="84"/>
    </row>
    <row r="10" spans="1:7">
      <c r="A10" s="551" t="s">
        <v>660</v>
      </c>
      <c r="B10" s="552">
        <v>137.69677380187179</v>
      </c>
      <c r="C10" s="552">
        <v>135.99019317068931</v>
      </c>
      <c r="D10" s="553">
        <v>135.73753580426245</v>
      </c>
      <c r="E10" s="552">
        <v>137.722131545623</v>
      </c>
      <c r="F10" s="554">
        <v>1.9845957413605504</v>
      </c>
      <c r="G10" s="84"/>
    </row>
    <row r="11" spans="1:7">
      <c r="A11" s="550" t="s">
        <v>640</v>
      </c>
      <c r="B11" s="160">
        <v>241.45099999999999</v>
      </c>
      <c r="C11" s="160">
        <v>238.8192</v>
      </c>
      <c r="D11" s="161">
        <v>238.8355</v>
      </c>
      <c r="E11" s="160">
        <v>241.5753</v>
      </c>
      <c r="F11" s="162">
        <v>2.7398000000000025</v>
      </c>
      <c r="G11" s="84"/>
    </row>
    <row r="12" spans="1:7">
      <c r="A12" s="550" t="s">
        <v>643</v>
      </c>
      <c r="B12" s="160">
        <v>258.10359999999997</v>
      </c>
      <c r="C12" s="160">
        <v>255.5248</v>
      </c>
      <c r="D12" s="161">
        <v>255.05950000000001</v>
      </c>
      <c r="E12" s="160">
        <v>258.10359999999997</v>
      </c>
      <c r="F12" s="162">
        <v>3.0440999999999576</v>
      </c>
      <c r="G12" s="84"/>
    </row>
    <row r="13" spans="1:7">
      <c r="A13" s="550" t="s">
        <v>646</v>
      </c>
      <c r="B13" s="160">
        <v>227.87889999999999</v>
      </c>
      <c r="C13" s="160">
        <v>224.9153</v>
      </c>
      <c r="D13" s="161">
        <v>224.71440000000001</v>
      </c>
      <c r="E13" s="160">
        <v>227.87889999999999</v>
      </c>
      <c r="F13" s="162">
        <v>3.1644999999999754</v>
      </c>
      <c r="G13" s="84"/>
    </row>
    <row r="14" spans="1:7">
      <c r="A14" s="550" t="s">
        <v>649</v>
      </c>
      <c r="B14" s="160">
        <v>251.17769999999999</v>
      </c>
      <c r="C14" s="160">
        <v>248.96950000000001</v>
      </c>
      <c r="D14" s="161">
        <v>248.8289</v>
      </c>
      <c r="E14" s="160">
        <v>251.50290000000001</v>
      </c>
      <c r="F14" s="162">
        <v>2.6740000000000066</v>
      </c>
      <c r="G14" s="84"/>
    </row>
    <row r="15" spans="1:7">
      <c r="A15" s="551" t="s">
        <v>661</v>
      </c>
      <c r="B15" s="552">
        <v>244.52986985929766</v>
      </c>
      <c r="C15" s="552">
        <v>241.99352200173035</v>
      </c>
      <c r="D15" s="553">
        <v>241.90017186750367</v>
      </c>
      <c r="E15" s="552">
        <v>244.58736055667373</v>
      </c>
      <c r="F15" s="554">
        <v>2.6871886891700569</v>
      </c>
      <c r="G15" s="84"/>
    </row>
    <row r="16" spans="1:7">
      <c r="A16" s="550" t="s">
        <v>641</v>
      </c>
      <c r="B16" s="160">
        <v>124.9258</v>
      </c>
      <c r="C16" s="160">
        <v>124.61790000000001</v>
      </c>
      <c r="D16" s="161">
        <v>124.6135</v>
      </c>
      <c r="E16" s="160">
        <v>124.92749999999999</v>
      </c>
      <c r="F16" s="162">
        <v>0.31399999999999295</v>
      </c>
      <c r="G16" s="84"/>
    </row>
    <row r="17" spans="1:7">
      <c r="A17" s="550" t="s">
        <v>644</v>
      </c>
      <c r="B17" s="160">
        <v>129.4836</v>
      </c>
      <c r="C17" s="160">
        <v>128.67439999999999</v>
      </c>
      <c r="D17" s="161">
        <v>128.6592</v>
      </c>
      <c r="E17" s="160">
        <v>129.50370000000001</v>
      </c>
      <c r="F17" s="162">
        <v>0.84450000000001069</v>
      </c>
      <c r="G17" s="84"/>
    </row>
    <row r="18" spans="1:7">
      <c r="A18" s="550" t="s">
        <v>647</v>
      </c>
      <c r="B18" s="160">
        <v>125.70699999999999</v>
      </c>
      <c r="C18" s="160">
        <v>125.18859999999999</v>
      </c>
      <c r="D18" s="161">
        <v>125.1341</v>
      </c>
      <c r="E18" s="160">
        <v>125.7462</v>
      </c>
      <c r="F18" s="162">
        <v>0.61209999999999809</v>
      </c>
      <c r="G18" s="84"/>
    </row>
    <row r="19" spans="1:7">
      <c r="A19" s="550" t="s">
        <v>650</v>
      </c>
      <c r="B19" s="160">
        <v>131.0248</v>
      </c>
      <c r="C19" s="160">
        <v>130.62270000000001</v>
      </c>
      <c r="D19" s="161">
        <v>130.62479999999999</v>
      </c>
      <c r="E19" s="160">
        <v>131.08160000000001</v>
      </c>
      <c r="F19" s="162">
        <v>0.45680000000001542</v>
      </c>
      <c r="G19" s="84"/>
    </row>
    <row r="20" spans="1:7">
      <c r="A20" s="551" t="s">
        <v>662</v>
      </c>
      <c r="B20" s="552">
        <v>127.60640995767399</v>
      </c>
      <c r="C20" s="552">
        <v>127.18037690651565</v>
      </c>
      <c r="D20" s="553">
        <v>127.17995310774451</v>
      </c>
      <c r="E20" s="552">
        <v>127.63491584161122</v>
      </c>
      <c r="F20" s="554">
        <v>0.45496273386670794</v>
      </c>
      <c r="G20" s="84"/>
    </row>
    <row r="21" spans="1:7" ht="12.75" customHeight="1">
      <c r="A21" s="37" t="s">
        <v>123</v>
      </c>
    </row>
    <row r="22" spans="1:7" ht="21" customHeight="1">
      <c r="A22" s="915" t="s">
        <v>663</v>
      </c>
      <c r="B22" s="915"/>
      <c r="C22" s="915"/>
      <c r="D22" s="915"/>
      <c r="E22" s="915"/>
      <c r="F22" s="915"/>
    </row>
    <row r="23" spans="1:7" ht="21" customHeight="1">
      <c r="A23" s="916" t="s">
        <v>1029</v>
      </c>
      <c r="B23" s="916"/>
      <c r="C23" s="916"/>
      <c r="D23" s="916"/>
      <c r="E23" s="916"/>
      <c r="F23" s="916"/>
    </row>
    <row r="24" spans="1:7" ht="12.75" customHeight="1"/>
    <row r="25" spans="1:7" ht="12.75" customHeight="1">
      <c r="A25" s="460" t="s">
        <v>694</v>
      </c>
      <c r="F25" s="305" t="str">
        <f>Naslovnica!A20</f>
        <v>Srpanj 2018.</v>
      </c>
    </row>
    <row r="26" spans="1:7" ht="12.75" customHeight="1">
      <c r="A26" s="111" t="s">
        <v>695</v>
      </c>
      <c r="F26" s="109" t="str">
        <f>Naslovnica!A24</f>
        <v>July 2018</v>
      </c>
    </row>
    <row r="27" spans="1:7" ht="12.75" customHeight="1">
      <c r="A27" s="39"/>
      <c r="F27" s="19"/>
    </row>
    <row r="28" spans="1:7" ht="12.75" customHeight="1">
      <c r="A28" s="917" t="s">
        <v>517</v>
      </c>
      <c r="B28" s="919" t="s">
        <v>822</v>
      </c>
      <c r="C28" s="919"/>
      <c r="D28" s="907" t="s">
        <v>836</v>
      </c>
      <c r="E28" s="907" t="s">
        <v>518</v>
      </c>
      <c r="F28" s="914" t="s">
        <v>675</v>
      </c>
    </row>
    <row r="29" spans="1:7" ht="12.75" customHeight="1">
      <c r="A29" s="918"/>
      <c r="B29" s="478" t="str">
        <f>B4</f>
        <v>Srpanj 2018.</v>
      </c>
      <c r="C29" s="478" t="str">
        <f>C4</f>
        <v>Lipanj 2018.</v>
      </c>
      <c r="D29" s="907"/>
      <c r="E29" s="907"/>
      <c r="F29" s="914"/>
    </row>
    <row r="30" spans="1:7" ht="12.75" customHeight="1">
      <c r="A30" s="918"/>
      <c r="B30" s="323" t="str">
        <f>Naslovnica!A24</f>
        <v>July 2018</v>
      </c>
      <c r="C30" s="332" t="str">
        <f>C5</f>
        <v>June 2018</v>
      </c>
      <c r="D30" s="907"/>
      <c r="E30" s="907"/>
      <c r="F30" s="914"/>
    </row>
    <row r="31" spans="1:7" ht="16.5" customHeight="1">
      <c r="A31" s="918"/>
      <c r="B31" s="333"/>
      <c r="C31" s="334"/>
      <c r="D31" s="907"/>
      <c r="E31" s="907"/>
      <c r="F31" s="914"/>
      <c r="G31" s="75"/>
    </row>
    <row r="32" spans="1:7" ht="15" customHeight="1">
      <c r="A32" s="550" t="s">
        <v>639</v>
      </c>
      <c r="B32" s="284">
        <v>1.1439075871330973E-2</v>
      </c>
      <c r="C32" s="284">
        <v>1.0322225471811608E-2</v>
      </c>
      <c r="D32" s="284">
        <v>2.9077186137077549E-2</v>
      </c>
      <c r="E32" s="284">
        <v>4.993479081184482E-2</v>
      </c>
      <c r="F32" s="284">
        <v>8.2297984842778504E-2</v>
      </c>
      <c r="G32" s="84"/>
    </row>
    <row r="33" spans="1:7" ht="15" customHeight="1">
      <c r="A33" s="550" t="s">
        <v>642</v>
      </c>
      <c r="B33" s="284">
        <v>1.0622171652218348E-2</v>
      </c>
      <c r="C33" s="284">
        <v>9.0835584151942594E-3</v>
      </c>
      <c r="D33" s="284">
        <v>1.7667804959972999E-2</v>
      </c>
      <c r="E33" s="284">
        <v>5.0213062929823193E-2</v>
      </c>
      <c r="F33" s="284">
        <v>8.1739929206613882E-2</v>
      </c>
      <c r="G33" s="84"/>
    </row>
    <row r="34" spans="1:7" ht="15" customHeight="1">
      <c r="A34" s="550" t="s">
        <v>645</v>
      </c>
      <c r="B34" s="284">
        <v>1.8131652405722454E-2</v>
      </c>
      <c r="C34" s="284">
        <v>4.2095232253812842E-2</v>
      </c>
      <c r="D34" s="284">
        <v>3.8087961499279732E-2</v>
      </c>
      <c r="E34" s="284">
        <v>5.2591741689596461E-2</v>
      </c>
      <c r="F34" s="284">
        <v>9.2650870374748395E-2</v>
      </c>
      <c r="G34" s="84"/>
    </row>
    <row r="35" spans="1:7" ht="15" customHeight="1">
      <c r="A35" s="550" t="s">
        <v>648</v>
      </c>
      <c r="B35" s="284">
        <v>1.2074263210282599E-2</v>
      </c>
      <c r="C35" s="284">
        <v>1.9740882221163325E-2</v>
      </c>
      <c r="D35" s="284">
        <v>3.9686355121595351E-2</v>
      </c>
      <c r="E35" s="284">
        <v>8.3156048690343987E-2</v>
      </c>
      <c r="F35" s="284">
        <v>8.501922551900809E-2</v>
      </c>
      <c r="G35" s="84"/>
    </row>
    <row r="36" spans="1:7" ht="15" customHeight="1">
      <c r="A36" s="555" t="s">
        <v>660</v>
      </c>
      <c r="B36" s="556">
        <v>1.254929191136922E-2</v>
      </c>
      <c r="C36" s="556">
        <v>1.718944627759833E-2</v>
      </c>
      <c r="D36" s="556">
        <v>3.189576862122423E-2</v>
      </c>
      <c r="E36" s="556">
        <v>5.9244871202143834E-2</v>
      </c>
      <c r="F36" s="556">
        <v>8.4459444680619722E-2</v>
      </c>
      <c r="G36" s="84"/>
    </row>
    <row r="37" spans="1:7" ht="15" customHeight="1">
      <c r="A37" s="550" t="s">
        <v>640</v>
      </c>
      <c r="B37" s="284">
        <v>1.1020051989119706E-2</v>
      </c>
      <c r="C37" s="284">
        <v>2.072377544473758E-3</v>
      </c>
      <c r="D37" s="284">
        <v>1.3881021376445313E-2</v>
      </c>
      <c r="E37" s="284">
        <v>3.0674663308646322E-2</v>
      </c>
      <c r="F37" s="284">
        <v>5.5698383315452293E-2</v>
      </c>
      <c r="G37" s="84"/>
    </row>
    <row r="38" spans="1:7" ht="15" customHeight="1">
      <c r="A38" s="550" t="s">
        <v>643</v>
      </c>
      <c r="B38" s="284">
        <v>1.0092171092590529E-2</v>
      </c>
      <c r="C38" s="284">
        <v>-2.7660893873326931E-4</v>
      </c>
      <c r="D38" s="284">
        <v>1.2977389843679354E-2</v>
      </c>
      <c r="E38" s="284">
        <v>5.3386052236771286E-2</v>
      </c>
      <c r="F38" s="284">
        <v>6.0036684288225839E-2</v>
      </c>
      <c r="G38" s="84"/>
    </row>
    <row r="39" spans="1:7" ht="15" customHeight="1">
      <c r="A39" s="550" t="s">
        <v>646</v>
      </c>
      <c r="B39" s="284">
        <v>1.3176515781718745E-2</v>
      </c>
      <c r="C39" s="284">
        <v>-3.879247729761004E-3</v>
      </c>
      <c r="D39" s="284">
        <v>2.0100390037633975E-2</v>
      </c>
      <c r="E39" s="284">
        <v>4.4294275371849379E-2</v>
      </c>
      <c r="F39" s="284">
        <v>5.1949632873196316E-2</v>
      </c>
      <c r="G39" s="84"/>
    </row>
    <row r="40" spans="1:7" ht="15" customHeight="1">
      <c r="A40" s="550" t="s">
        <v>649</v>
      </c>
      <c r="B40" s="284">
        <v>8.8693594998583425E-3</v>
      </c>
      <c r="C40" s="284">
        <v>-3.8438732094000505E-3</v>
      </c>
      <c r="D40" s="284">
        <v>1.7211515759471219E-2</v>
      </c>
      <c r="E40" s="284">
        <v>5.1200785457321318E-2</v>
      </c>
      <c r="F40" s="284">
        <v>5.8265221678701851E-2</v>
      </c>
      <c r="G40" s="84"/>
    </row>
    <row r="41" spans="1:7" ht="15" customHeight="1">
      <c r="A41" s="555" t="s">
        <v>661</v>
      </c>
      <c r="B41" s="556">
        <v>1.0481056834030333E-2</v>
      </c>
      <c r="C41" s="556">
        <v>-1.0987557645202317E-3</v>
      </c>
      <c r="D41" s="556">
        <v>1.569452761407808E-2</v>
      </c>
      <c r="E41" s="556">
        <v>4.2646071257308238E-2</v>
      </c>
      <c r="F41" s="556">
        <v>5.6521224439272322E-2</v>
      </c>
      <c r="G41" s="84"/>
    </row>
    <row r="42" spans="1:7" ht="15" customHeight="1">
      <c r="A42" s="550" t="s">
        <v>641</v>
      </c>
      <c r="B42" s="284">
        <v>2.4707525965370625E-3</v>
      </c>
      <c r="C42" s="284">
        <v>-1.307090021718027E-3</v>
      </c>
      <c r="D42" s="284">
        <v>2.3424955597936892E-2</v>
      </c>
      <c r="E42" s="284">
        <v>6.0302543945938369E-2</v>
      </c>
      <c r="F42" s="284">
        <v>5.8031584526908597E-2</v>
      </c>
      <c r="G42" s="84"/>
    </row>
    <row r="43" spans="1:7" ht="15" customHeight="1">
      <c r="A43" s="550" t="s">
        <v>644</v>
      </c>
      <c r="B43" s="284">
        <v>6.2887411948298055E-3</v>
      </c>
      <c r="C43" s="284">
        <v>3.1201865668651463E-2</v>
      </c>
      <c r="D43" s="284">
        <v>1.7310612875676812E-2</v>
      </c>
      <c r="E43" s="284">
        <v>7.568104634238737E-2</v>
      </c>
      <c r="F43" s="284">
        <v>6.7685453942508245E-2</v>
      </c>
      <c r="G43" s="84"/>
    </row>
    <row r="44" spans="1:7" ht="15" customHeight="1">
      <c r="A44" s="550" t="s">
        <v>647</v>
      </c>
      <c r="B44" s="284">
        <v>4.1409521314241804E-3</v>
      </c>
      <c r="C44" s="284">
        <v>3.266522948205175E-3</v>
      </c>
      <c r="D44" s="284">
        <v>1.4001639090369444E-2</v>
      </c>
      <c r="E44" s="284">
        <v>4.7720730046490578E-2</v>
      </c>
      <c r="F44" s="284">
        <v>5.970470763085145E-2</v>
      </c>
      <c r="G44" s="84"/>
    </row>
    <row r="45" spans="1:7" ht="15" customHeight="1">
      <c r="A45" s="550" t="s">
        <v>650</v>
      </c>
      <c r="B45" s="284">
        <v>3.0783317141660493E-3</v>
      </c>
      <c r="C45" s="284">
        <v>4.6815620967935789E-2</v>
      </c>
      <c r="D45" s="284">
        <v>1.5691399884961932E-2</v>
      </c>
      <c r="E45" s="284">
        <v>5.0799338522711457E-2</v>
      </c>
      <c r="F45" s="284">
        <v>7.0892442840039704E-2</v>
      </c>
      <c r="G45" s="75"/>
    </row>
    <row r="46" spans="1:7" ht="15" customHeight="1">
      <c r="A46" s="555" t="s">
        <v>662</v>
      </c>
      <c r="B46" s="556">
        <v>3.349833217364262E-3</v>
      </c>
      <c r="C46" s="556">
        <v>1.9228703941430503E-2</v>
      </c>
      <c r="D46" s="556">
        <v>1.8567777448847078E-2</v>
      </c>
      <c r="E46" s="556">
        <v>5.6524486407015573E-2</v>
      </c>
      <c r="F46" s="556">
        <v>6.3740600204571507E-2</v>
      </c>
    </row>
    <row r="47" spans="1:7" ht="12.75" customHeight="1">
      <c r="A47" s="37" t="s">
        <v>123</v>
      </c>
      <c r="G47" s="88"/>
    </row>
    <row r="48" spans="1:7" ht="12.75" customHeight="1">
      <c r="A48" s="561" t="s">
        <v>674</v>
      </c>
      <c r="B48" s="561"/>
      <c r="C48" s="561"/>
      <c r="D48" s="561"/>
      <c r="E48" s="561"/>
      <c r="F48" s="561"/>
    </row>
    <row r="49" spans="1:6" ht="12.75" customHeight="1">
      <c r="A49" s="566" t="s">
        <v>1009</v>
      </c>
      <c r="B49" s="562"/>
      <c r="C49" s="562"/>
      <c r="D49" s="562"/>
      <c r="E49" s="562"/>
      <c r="F49" s="562"/>
    </row>
    <row r="50" spans="1:6" ht="12.75" customHeight="1">
      <c r="A50" s="561"/>
    </row>
    <row r="51" spans="1:6" ht="12.75" customHeight="1">
      <c r="A51" s="566"/>
    </row>
    <row r="52" spans="1:6" ht="12.75" customHeight="1"/>
    <row r="53" spans="1:6" ht="12.75" customHeight="1">
      <c r="A53" s="72" t="s">
        <v>262</v>
      </c>
    </row>
    <row r="54" spans="1:6" ht="12.75" customHeight="1"/>
    <row r="55" spans="1:6" ht="12.75" customHeight="1"/>
    <row r="56" spans="1:6" ht="12.75" customHeight="1"/>
    <row r="57" spans="1:6" ht="12.75" customHeight="1">
      <c r="F57" s="112" t="s">
        <v>384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6FBDCAEE-0805-46E4-8868-F6CBCB707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