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clanstvo">#REF!</definedName>
    <definedName name="datum">'4 Tablica 2 - Graf 2'!$B$4</definedName>
    <definedName name="datumc">'3 Tablica 1 - Graf 1'!$C$2</definedName>
    <definedName name="datumcp">'3 Tablica 1 - Graf 1'!$C$3</definedName>
    <definedName name="datump">'4 Tablica 2 - Graf 2'!$E$4</definedName>
    <definedName name="_xlnm.Print_Area" localSheetId="9">'10 Graf 5.1, 5.2, 5.3'!$A$1:$L$79</definedName>
    <definedName name="_xlnm.Print_Area" localSheetId="10">'11 Tablica 12'!$A$1:$AG$58</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18'!$A$1:$O$63</definedName>
    <definedName name="_xlnm.Print_Area" localSheetId="17">'18 Tablica 19'!$A$1:$D$54</definedName>
    <definedName name="_xlnm.Print_Area" localSheetId="18">'19 Tablica 20 - Graf 11'!$A$1:$J$75</definedName>
    <definedName name="_xlnm.Print_Area" localSheetId="1">'2 Sadržaj'!$A$1:$A$197</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34'!$A$1:$I$188</definedName>
    <definedName name="_xlnm.Print_Area" localSheetId="28">'29 Tablice 35, 36'!$A$1:$M$71</definedName>
    <definedName name="_xlnm.Print_Area" localSheetId="2">'3 Tablica 1 - Graf 1'!$A$1:$R$51</definedName>
    <definedName name="_xlnm.Print_Area" localSheetId="29">'30 Tablica 37.38.39'!$A$1:$F$75</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50'!$A$1:$E$67</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7,8'!$A$1:$H$61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F6" i="36" l="1"/>
  <c r="F5" i="36"/>
  <c r="D12" i="68" l="1"/>
  <c r="D24" i="68" s="1"/>
  <c r="D11" i="68"/>
  <c r="D23" i="68" s="1"/>
  <c r="F6" i="46"/>
  <c r="F5" i="46"/>
  <c r="D6" i="36"/>
  <c r="D5" i="36"/>
  <c r="C6" i="34"/>
  <c r="C5" i="34"/>
  <c r="C6" i="32"/>
  <c r="E6" i="32" s="1"/>
  <c r="C5" i="32"/>
  <c r="E5" i="32" s="1"/>
  <c r="D7" i="31"/>
  <c r="D6" i="31"/>
  <c r="C7" i="30"/>
  <c r="C6" i="30"/>
  <c r="C5" i="10"/>
  <c r="C30" i="10" s="1"/>
  <c r="C4" i="10"/>
  <c r="D6" i="8"/>
  <c r="D5" i="8"/>
  <c r="B18" i="6"/>
  <c r="A18" i="6"/>
  <c r="B6" i="6"/>
  <c r="A6" i="6"/>
  <c r="B23" i="5"/>
  <c r="A23" i="5"/>
  <c r="N23" i="4"/>
  <c r="N22" i="4"/>
  <c r="C7" i="68" l="1"/>
  <c r="D2" i="68"/>
  <c r="D1" i="68"/>
  <c r="G42" i="67" l="1"/>
  <c r="G41" i="67"/>
  <c r="F73" i="45" l="1"/>
  <c r="E73" i="45"/>
  <c r="F65" i="45"/>
  <c r="E65" i="45"/>
  <c r="E53" i="65" l="1"/>
  <c r="C38" i="65"/>
  <c r="D20" i="65" l="1"/>
  <c r="B39" i="45" l="1"/>
  <c r="C29" i="68" l="1"/>
  <c r="F89" i="46" l="1"/>
  <c r="D89" i="46"/>
  <c r="B30" i="10" l="1"/>
  <c r="F26" i="10" l="1"/>
  <c r="F25" i="10"/>
  <c r="B6" i="34" l="1"/>
  <c r="B5" i="34"/>
  <c r="D37" i="68" l="1"/>
  <c r="D36" i="68"/>
  <c r="C19" i="68" l="1"/>
  <c r="M2" i="67"/>
  <c r="M1" i="67"/>
  <c r="E2" i="45" l="1"/>
  <c r="E1" i="45"/>
  <c r="D6" i="46"/>
  <c r="D5" i="46"/>
  <c r="B57" i="45"/>
  <c r="B35" i="45"/>
  <c r="B16" i="45"/>
  <c r="G4" i="44"/>
  <c r="G3" i="44"/>
  <c r="B40"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<sst xmlns="http://schemas.openxmlformats.org/spreadsheetml/2006/main" count="2356" uniqueCount="1317">
  <si>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</si>
  <si>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</si>
  <si>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</si>
  <si>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</si>
  <si>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</si>
  <si>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</si>
  <si>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</si>
  <si>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</si>
  <si>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</si>
  <si>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</si>
  <si>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</si>
  <si>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</si>
  <si>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</si>
  <si>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</si>
  <si>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</si>
  <si>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</si>
  <si>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</si>
  <si>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</si>
  <si>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</si>
  <si>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</si>
  <si>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</si>
  <si>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</si>
  <si>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</si>
  <si>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</si>
  <si>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</si>
  <si>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</si>
  <si>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</si>
  <si>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</si>
  <si>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</si>
  <si>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</si>
  <si>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</si>
  <si>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</si>
  <si>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</si>
  <si>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</si>
  <si>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</si>
  <si>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</si>
  <si>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</si>
  <si>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</si>
  <si>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</si>
  <si>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</si>
  <si>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</si>
  <si>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</si>
  <si>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</si>
  <si>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</si>
  <si>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</si>
  <si>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</si>
  <si>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</si>
  <si>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</si>
  <si>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</si>
  <si>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</si>
  <si>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</si>
  <si>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</si>
  <si>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</si>
  <si>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</si>
  <si>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</si>
  <si>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</si>
  <si>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</si>
  <si>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</si>
  <si>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</si>
  <si>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</si>
  <si>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</si>
  <si>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</si>
  <si>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</si>
  <si>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</si>
  <si>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</si>
  <si>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</si>
  <si>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</si>
  <si>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</si>
  <si>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</si>
  <si>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</si>
  <si>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</si>
  <si>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</si>
  <si>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</si>
  <si>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</si>
  <si>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</si>
  <si>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</si>
  <si>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</si>
  <si>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</si>
  <si>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</si>
  <si>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</si>
  <si>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</si>
  <si>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</si>
  <si>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</si>
  <si>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</si>
  <si>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</si>
  <si>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</si>
  <si>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</si>
  <si>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</si>
  <si>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</si>
  <si>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</si>
  <si>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</si>
  <si>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</si>
  <si>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</si>
  <si>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</si>
  <si>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</si>
  <si>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</si>
  <si>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</si>
  <si>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</si>
  <si>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</si>
  <si>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</si>
  <si>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</si>
  <si>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</si>
  <si>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</si>
  <si>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</si>
  <si>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</si>
  <si>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</si>
  <si>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</si>
  <si>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</si>
  <si>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</si>
  <si>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</si>
  <si>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</si>
  <si>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</si>
  <si>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</si>
  <si>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</si>
  <si>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</si>
  <si>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</si>
  <si>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</si>
  <si>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</si>
  <si>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</si>
  <si>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</si>
  <si>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</si>
  <si>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</si>
  <si>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</si>
  <si>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</si>
  <si>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</si>
  <si>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</si>
  <si>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</si>
  <si>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</si>
  <si>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</si>
  <si>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</si>
  <si>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</si>
  <si>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</si>
  <si>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</si>
  <si>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</si>
  <si>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</si>
  <si>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</si>
  <si>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</si>
  <si>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</si>
  <si>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</si>
  <si>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</si>
  <si>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</si>
  <si>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</si>
  <si>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</si>
  <si>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</si>
  <si>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</si>
  <si>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</si>
  <si>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</si>
  <si>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</si>
  <si>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</si>
  <si>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</si>
  <si>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</si>
  <si>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</si>
  <si>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</si>
  <si>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</si>
  <si>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</si>
  <si>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</si>
  <si>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</si>
  <si>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</si>
  <si>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</si>
  <si>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</si>
  <si>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</si>
  <si>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</si>
  <si>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</si>
  <si>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</si>
  <si>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</si>
  <si>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</si>
  <si>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</si>
  <si>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</si>
  <si>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</si>
  <si>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</si>
  <si>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</si>
  <si>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</si>
  <si>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</si>
  <si>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</si>
  <si>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</si>
  <si>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</si>
  <si>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</si>
  <si>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</si>
  <si>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</si>
  <si>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</si>
  <si>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</si>
  <si>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</si>
  <si>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</si>
  <si>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</si>
  <si>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</si>
  <si>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</si>
  <si>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</si>
  <si>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</si>
  <si>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</si>
  <si>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</si>
  <si>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</si>
  <si>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</si>
  <si>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</si>
  <si>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</si>
  <si>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</si>
  <si>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</si>
  <si>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</si>
  <si>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</si>
  <si>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</si>
  <si>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</si>
  <si>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</si>
  <si>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</si>
  <si>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</si>
  <si>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</si>
  <si>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</si>
  <si>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</si>
  <si>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</si>
  <si>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</si>
  <si>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</si>
  <si>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</si>
  <si>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</si>
  <si>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</si>
  <si>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</si>
  <si>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</si>
  <si>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</si>
  <si>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</si>
  <si>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</si>
  <si>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</si>
  <si>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</si>
  <si>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</si>
  <si>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</si>
  <si>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</si>
  <si>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</si>
  <si>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</si>
  <si>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</si>
  <si>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</si>
  <si>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</si>
  <si>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</si>
  <si>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</si>
  <si>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</si>
  <si>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</si>
  <si>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</si>
  <si>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</si>
  <si>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</si>
  <si>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</si>
  <si>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</si>
  <si>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</si>
  <si>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</si>
  <si>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</si>
  <si>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</si>
  <si>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</si>
  <si>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</si>
  <si>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</si>
  <si>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</si>
  <si>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</si>
  <si>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</si>
  <si>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</si>
  <si>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</si>
  <si>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</si>
  <si>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</si>
  <si>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</si>
  <si>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</si>
  <si>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</si>
  <si>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</si>
  <si>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</si>
  <si>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</si>
  <si>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</si>
  <si>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</si>
  <si>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</si>
  <si>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</si>
  <si>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</si>
  <si>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</si>
  <si>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</si>
  <si>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</si>
  <si>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</si>
  <si>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</si>
  <si>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</si>
  <si>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</si>
  <si>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</si>
  <si>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</si>
  <si>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</si>
  <si>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</si>
  <si>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</si>
  <si>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</si>
  <si>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</si>
  <si>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</si>
  <si>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</si>
  <si>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</si>
  <si>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</si>
  <si>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</si>
  <si>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</si>
  <si>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</si>
  <si>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</si>
  <si>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</si>
  <si>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</si>
  <si>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</si>
  <si>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</si>
  <si>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</si>
  <si>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</si>
  <si>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</si>
  <si>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</si>
  <si>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</si>
  <si>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</si>
  <si>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</si>
  <si>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</si>
  <si>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</si>
  <si>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</si>
  <si>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</si>
  <si>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</si>
  <si>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</si>
  <si>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</si>
  <si>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</si>
  <si>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</si>
  <si>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</si>
  <si>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</si>
  <si>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</si>
  <si>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</si>
  <si>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KAPITALNI ZIF d.d.</t>
  </si>
  <si>
    <t>SLAVONSKI ZIF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</si>
  <si>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</si>
  <si>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</si>
  <si>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</si>
  <si>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</si>
  <si>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</si>
  <si>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</si>
  <si>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</si>
  <si>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</si>
  <si>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</si>
  <si>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</si>
  <si>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</si>
  <si>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</si>
  <si>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</si>
  <si>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</si>
  <si>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</si>
  <si>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</si>
  <si>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</si>
  <si>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</si>
  <si>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</si>
  <si>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</si>
  <si>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</si>
  <si>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</si>
  <si>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</si>
  <si>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</si>
  <si>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</si>
  <si>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</si>
  <si>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</si>
  <si>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</si>
  <si>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</si>
  <si>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</si>
  <si>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</si>
  <si>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</si>
  <si>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</si>
  <si>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</si>
  <si>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</si>
  <si>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</si>
  <si>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</si>
  <si>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</si>
  <si>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</si>
  <si>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</si>
  <si>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</si>
  <si>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</si>
  <si>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</si>
  <si>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</si>
  <si>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</si>
  <si>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</si>
  <si>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</si>
  <si>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</si>
  <si>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</si>
  <si>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</si>
  <si>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</si>
  <si>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</si>
  <si>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</si>
  <si>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</si>
  <si>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</si>
  <si>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</si>
  <si>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</si>
  <si>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</si>
  <si>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</si>
  <si>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</si>
  <si>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</si>
  <si>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</si>
  <si>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</si>
  <si>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</si>
  <si>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</si>
  <si>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</si>
  <si>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</si>
  <si>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</si>
  <si>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</si>
  <si>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</si>
  <si>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</si>
  <si>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</si>
  <si>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</si>
  <si>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</si>
  <si>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</si>
  <si>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</si>
  <si>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</si>
  <si>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</si>
  <si>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</si>
  <si>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</si>
  <si>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</si>
  <si>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</si>
  <si>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</si>
  <si>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</si>
  <si>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</si>
  <si>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</si>
  <si>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</si>
  <si>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</si>
  <si>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</si>
  <si>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</si>
  <si>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</si>
  <si>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</si>
  <si>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</si>
  <si>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</si>
  <si>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</si>
  <si>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</si>
  <si>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</si>
  <si>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</si>
  <si>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</si>
  <si>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</si>
  <si>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</si>
  <si>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</si>
  <si>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</si>
  <si>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</si>
  <si>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</si>
  <si>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</si>
  <si>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</si>
  <si>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</si>
  <si>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</si>
  <si>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</si>
  <si>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</si>
  <si>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</si>
  <si>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</si>
  <si>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</si>
  <si>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</si>
  <si>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</si>
  <si>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</si>
  <si>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</si>
  <si>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</si>
  <si>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</si>
  <si>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</si>
  <si>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</si>
  <si>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</si>
  <si>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</si>
  <si>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</si>
  <si>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</si>
  <si>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</si>
  <si>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</si>
  <si>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</si>
  <si>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</si>
  <si>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</si>
  <si>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</si>
  <si>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</si>
  <si>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</si>
  <si>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</si>
  <si>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</si>
  <si>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</si>
  <si>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</si>
  <si>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</si>
  <si>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</si>
  <si>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</si>
  <si>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</si>
  <si>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</si>
  <si>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</si>
  <si>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</si>
  <si>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</si>
  <si>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</si>
  <si>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</si>
  <si>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</si>
  <si>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</si>
  <si>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</si>
  <si>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</si>
  <si>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</si>
  <si>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</si>
  <si>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</si>
  <si>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</si>
  <si>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</si>
  <si>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</si>
  <si>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</si>
  <si>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</si>
  <si>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</si>
  <si>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</si>
  <si>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</si>
  <si>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</si>
  <si>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</si>
  <si>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</si>
  <si>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</si>
  <si>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</si>
  <si>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</si>
  <si>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</si>
  <si>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2008.</t>
  </si>
  <si>
    <t>2009.</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</si>
  <si>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</si>
  <si>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</si>
  <si>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</si>
  <si>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</si>
  <si>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</si>
  <si>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</si>
  <si>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</si>
  <si>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</si>
  <si>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</si>
  <si>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</si>
  <si>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</si>
  <si>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</si>
  <si>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</si>
  <si>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</si>
  <si>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</si>
  <si>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</si>
  <si>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</si>
  <si>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</si>
  <si>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</si>
  <si>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</si>
  <si>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</si>
  <si>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</si>
  <si>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</si>
  <si>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</si>
  <si>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</si>
  <si>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</si>
  <si>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</si>
  <si>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</si>
  <si>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</si>
  <si>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</si>
  <si>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</si>
  <si>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</si>
  <si>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</si>
  <si>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</si>
  <si>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</si>
  <si>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</si>
  <si>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</si>
  <si>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</si>
  <si>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</si>
  <si>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</si>
  <si>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</si>
  <si>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</si>
  <si>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</si>
  <si>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</si>
  <si>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</si>
  <si>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</si>
  <si>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</si>
  <si>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</si>
  <si>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</si>
  <si>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</si>
  <si>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</si>
  <si>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</si>
  <si>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</si>
  <si>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</si>
  <si>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</si>
  <si>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</si>
  <si>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</si>
  <si>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</si>
  <si>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</si>
  <si>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</si>
  <si>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</si>
  <si>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</si>
  <si>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</si>
  <si>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</si>
  <si>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</si>
  <si>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</si>
  <si>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</si>
  <si>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</si>
  <si>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</si>
  <si>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</si>
  <si>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</si>
  <si>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</si>
  <si>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</si>
  <si>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</si>
  <si>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</si>
  <si>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</si>
  <si>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</si>
  <si>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</si>
  <si>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</si>
  <si>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</si>
  <si>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</si>
  <si>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</si>
  <si>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</si>
  <si>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</si>
  <si>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</si>
  <si>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</si>
  <si>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</si>
  <si>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</si>
  <si>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</si>
  <si>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</si>
  <si>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</si>
  <si>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</si>
  <si>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</si>
  <si>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</si>
  <si>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</si>
  <si>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</si>
  <si>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</si>
  <si>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</si>
  <si>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</si>
  <si>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</si>
  <si>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</si>
  <si>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</si>
  <si>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</si>
  <si>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</si>
  <si>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</si>
  <si>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</si>
  <si>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</si>
  <si>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</si>
  <si>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</si>
  <si>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</si>
  <si>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</si>
  <si>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</si>
  <si>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</si>
  <si>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</si>
  <si>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</si>
  <si>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</si>
  <si>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</si>
  <si>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</si>
  <si>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</si>
  <si>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</si>
  <si>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</si>
  <si>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</si>
  <si>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</si>
  <si>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</si>
  <si>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</si>
  <si>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</si>
  <si>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</si>
  <si>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</si>
  <si>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</si>
  <si>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</si>
  <si>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</si>
  <si>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</si>
  <si>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</si>
  <si>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</si>
  <si>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</si>
  <si>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</si>
  <si>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</si>
  <si>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</si>
  <si>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</si>
  <si>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</si>
  <si>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</si>
  <si>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</si>
  <si>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</si>
  <si>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</si>
  <si>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</si>
  <si>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</si>
  <si>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</si>
  <si>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</si>
  <si>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</si>
  <si>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</si>
  <si>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</si>
  <si>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</si>
  <si>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</si>
  <si>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</si>
  <si>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</si>
  <si>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</si>
  <si>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</si>
  <si>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</si>
  <si>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</si>
  <si>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</si>
  <si>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</si>
  <si>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</si>
  <si>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</si>
  <si>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</si>
  <si>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</si>
  <si>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</si>
  <si>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</si>
  <si>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</si>
  <si>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</si>
  <si>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</si>
  <si>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</si>
  <si>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</si>
  <si>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</si>
  <si>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</si>
  <si>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</si>
  <si>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</si>
  <si>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</si>
  <si>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</si>
  <si>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</si>
  <si>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</si>
  <si>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</si>
  <si>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</si>
  <si>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</si>
  <si>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</si>
  <si>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</si>
  <si>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</si>
  <si>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</si>
  <si>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</si>
  <si>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</si>
  <si>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</si>
  <si>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</si>
  <si>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</si>
  <si>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</si>
  <si>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</si>
  <si>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</si>
  <si>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</si>
  <si>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</si>
  <si>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</si>
  <si>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</si>
  <si>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</si>
  <si>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</si>
  <si>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</si>
  <si>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</si>
  <si>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</si>
  <si>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</si>
  <si>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</si>
  <si>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</si>
  <si>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</si>
  <si>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</si>
  <si>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</si>
  <si>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</si>
  <si>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</si>
  <si>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</si>
  <si>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</si>
  <si>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</si>
  <si>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</si>
  <si>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</si>
  <si>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</si>
  <si>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</si>
  <si>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</si>
  <si>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</si>
  <si>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</si>
  <si>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</si>
  <si>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</si>
  <si>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</si>
  <si>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</si>
  <si>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</si>
  <si>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</si>
  <si>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</si>
  <si>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</si>
  <si>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</si>
  <si>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</si>
  <si>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</si>
  <si>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</si>
  <si>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</si>
  <si>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</si>
  <si>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</si>
  <si>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</si>
  <si>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</si>
  <si>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</si>
  <si>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</si>
  <si>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</si>
  <si>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</si>
  <si>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</si>
  <si>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</si>
  <si>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</si>
  <si>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</si>
  <si>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</si>
  <si>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</si>
  <si>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</si>
  <si>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</si>
  <si>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</si>
  <si>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</si>
  <si>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</si>
  <si>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</si>
  <si>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</si>
  <si>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</si>
  <si>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</si>
  <si>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</si>
  <si>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</si>
  <si>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</si>
  <si>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</si>
  <si>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</si>
  <si>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</si>
  <si>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</si>
  <si>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</si>
  <si>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</si>
  <si>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</si>
  <si>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</si>
  <si>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</si>
  <si>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</si>
  <si>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</si>
  <si>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</si>
  <si>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</si>
  <si>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</si>
  <si>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</si>
  <si>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</si>
  <si>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</si>
  <si>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</si>
  <si>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</si>
  <si>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</si>
  <si>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</si>
  <si>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</si>
  <si>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</si>
  <si>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</si>
  <si>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</si>
  <si>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</si>
  <si>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</si>
  <si>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</si>
  <si>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</si>
  <si>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</si>
  <si>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</si>
  <si>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</si>
  <si>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</si>
  <si>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</si>
  <si>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</si>
  <si>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</si>
  <si>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</si>
  <si>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</si>
  <si>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</si>
  <si>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</si>
  <si>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</si>
  <si>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</si>
  <si>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</si>
  <si>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</si>
  <si>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</si>
  <si>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</si>
  <si>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</si>
  <si>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30.09.2013.</t>
  </si>
  <si>
    <t>Erste Asset Management d.o.o.</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</si>
  <si>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</si>
  <si>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</si>
  <si>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</si>
  <si>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</si>
  <si>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</si>
  <si>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</si>
  <si>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</si>
  <si>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</si>
  <si>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</si>
  <si>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</si>
  <si>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</si>
  <si>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</si>
  <si>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</si>
  <si>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UCITS fondovi
</t>
    </r>
    <r>
      <rPr>
        <i/>
        <sz val="7"/>
        <color rgb="FF0000FF"/>
        <rFont val="Arial"/>
        <family val="2"/>
      </rPr>
      <t>UCITS funds</t>
    </r>
  </si>
  <si>
    <r>
      <t xml:space="preserve">Neto imovina 
</t>
    </r>
    <r>
      <rPr>
        <b/>
        <i/>
        <sz val="7"/>
        <color rgb="FF0000FF"/>
        <rFont val="Arial"/>
        <family val="2"/>
      </rPr>
      <t>Net assets</t>
    </r>
  </si>
  <si>
    <r>
      <t xml:space="preserve">Neto imovina  
</t>
    </r>
    <r>
      <rPr>
        <b/>
        <i/>
        <sz val="8"/>
        <color rgb="FF0000FF"/>
        <rFont val="Arial"/>
        <family val="2"/>
      </rPr>
      <t>Net assets</t>
    </r>
  </si>
  <si>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</si>
  <si>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</si>
  <si>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</si>
  <si>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</si>
  <si>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</si>
  <si>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</si>
  <si>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</si>
  <si>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</si>
  <si>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</si>
  <si>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</si>
  <si>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t xml:space="preserve">Vrsta **
</t>
    </r>
    <r>
      <rPr>
        <b/>
        <i/>
        <sz val="8"/>
        <color rgb="FF0000FF"/>
        <rFont val="Arial"/>
        <family val="2"/>
        <charset val="238"/>
      </rPr>
      <t>Type **</t>
    </r>
  </si>
  <si>
    <r>
      <t xml:space="preserve">UCITS i OIF s javnom ponudom
</t>
    </r>
    <r>
      <rPr>
        <i/>
        <sz val="7"/>
        <color rgb="FF0000FF"/>
        <rFont val="Arial"/>
        <family val="2"/>
      </rPr>
      <t>UCITS and OIF with public offering</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</si>
  <si>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</si>
  <si>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</si>
  <si>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</si>
  <si>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</si>
  <si>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</si>
  <si>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</si>
  <si>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</si>
  <si>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</si>
  <si>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</si>
  <si>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</si>
  <si>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</si>
  <si>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</si>
  <si>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</si>
  <si>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</si>
  <si>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</si>
  <si>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</si>
  <si>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</si>
  <si>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</si>
  <si>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</si>
  <si>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</si>
  <si>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</si>
  <si>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</si>
  <si>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</si>
  <si>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</si>
  <si>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</si>
  <si>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</si>
  <si>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</si>
  <si>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</si>
  <si>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</si>
  <si>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</si>
  <si>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</si>
  <si>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</si>
  <si>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</si>
  <si>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2</t>
    </r>
    <r>
      <rPr>
        <sz val="8"/>
        <rFont val="Arial"/>
        <family val="2"/>
      </rPr>
      <t xml:space="preserve">  Fond C Premium je u postupku likvidacije.</t>
    </r>
  </si>
  <si>
    <t xml:space="preserve">    The C Premium fund is currently undergoing the winding-up procedure.</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</si>
  <si>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</si>
  <si>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</si>
  <si>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</si>
  <si>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t>31.3.2014.</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</si>
  <si>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</si>
  <si>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</si>
  <si>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</si>
  <si>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</si>
  <si>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</si>
  <si>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</si>
  <si>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</si>
  <si>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</si>
  <si>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</si>
  <si>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</si>
  <si>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</si>
  <si>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</si>
  <si>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t/>
  </si>
  <si>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</si>
  <si>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</si>
  <si>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</si>
  <si>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</si>
  <si>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</si>
  <si>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</si>
  <si>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</si>
  <si>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</si>
  <si>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</si>
  <si>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</si>
  <si>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</si>
  <si>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</si>
  <si>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</si>
  <si>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</si>
  <si>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</si>
  <si>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</si>
  <si>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</si>
  <si>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</si>
  <si>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</si>
  <si>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</si>
  <si>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</si>
  <si>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</si>
  <si>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</si>
  <si>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Ostala imovina 
</t>
    </r>
    <r>
      <rPr>
        <b/>
        <i/>
        <sz val="7"/>
        <color rgb="FF0000FF"/>
        <rFont val="Arial"/>
        <family val="2"/>
      </rPr>
      <t>Other assets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</si>
  <si>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</si>
  <si>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</si>
  <si>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</si>
  <si>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</si>
  <si>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</si>
  <si>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</si>
  <si>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</si>
  <si>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r>
      <t xml:space="preserve">C PREMIUM </t>
    </r>
    <r>
      <rPr>
        <b/>
        <vertAlign val="superscript"/>
        <sz val="8"/>
        <color rgb="FFFF0000"/>
        <rFont val="Arial"/>
        <family val="2"/>
      </rPr>
      <t>2</t>
    </r>
  </si>
  <si>
    <r>
      <t xml:space="preserve">NETA Global Balanced Emerging Markets </t>
    </r>
    <r>
      <rPr>
        <b/>
        <vertAlign val="superscript"/>
        <sz val="8"/>
        <color rgb="FFFF0000"/>
        <rFont val="Arial"/>
        <family val="2"/>
      </rPr>
      <t>3</t>
    </r>
  </si>
  <si>
    <r>
      <t xml:space="preserve">NETA Global Dynamic Emerging Markets </t>
    </r>
    <r>
      <rPr>
        <b/>
        <vertAlign val="superscript"/>
        <sz val="8"/>
        <color rgb="FFFF0000"/>
        <rFont val="Arial"/>
        <family val="2"/>
      </rPr>
      <t>3</t>
    </r>
  </si>
  <si>
    <t>Lipanj 2014.</t>
  </si>
  <si>
    <t>June 2014</t>
  </si>
  <si>
    <t>Erste Elite</t>
  </si>
  <si>
    <t>Erste Exclusive</t>
  </si>
  <si>
    <t>EQUINOX 1</t>
  </si>
  <si>
    <t>INTERCAPITAL ASSET MANAGEMENT d.o.o.</t>
  </si>
  <si>
    <t>KWSO Capital Flex</t>
  </si>
  <si>
    <t xml:space="preserve">INTERCAPITAL ASSET MANAGEMENT d.o.o. </t>
  </si>
  <si>
    <t>Locusta Value I</t>
  </si>
  <si>
    <t>Locusta Value II</t>
  </si>
  <si>
    <t>Locusta Value III</t>
  </si>
  <si>
    <t>RF Advantage</t>
  </si>
  <si>
    <r>
      <t xml:space="preserve">ZB Private World </t>
    </r>
    <r>
      <rPr>
        <b/>
        <vertAlign val="superscript"/>
        <sz val="8"/>
        <color rgb="FFFF0000"/>
        <rFont val="Arial"/>
        <family val="2"/>
      </rPr>
      <t>1</t>
    </r>
  </si>
  <si>
    <r>
      <t xml:space="preserve"> </t>
    </r>
    <r>
      <rPr>
        <b/>
        <vertAlign val="superscript"/>
        <sz val="8"/>
        <color rgb="FFFF0000"/>
        <rFont val="Arial"/>
        <family val="2"/>
      </rPr>
      <t xml:space="preserve">1 </t>
    </r>
    <r>
      <rPr>
        <sz val="8"/>
        <rFont val="Arial"/>
        <family val="2"/>
      </rPr>
      <t>Fond ZB Private East promijenio je naziv u ZB Private World, promijenjena mu je i strategija ulaganja (23.05.2014.)</t>
    </r>
  </si>
  <si>
    <t xml:space="preserve">  The ZB Private East fund changed its name to the  ZB Private World fund, and investment strategy has also been changed (23 May 2014).</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</si>
  <si>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</si>
  <si>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</si>
  <si>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</si>
  <si>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</si>
  <si>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</si>
  <si>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</si>
  <si>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</si>
  <si>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</si>
  <si>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30.06.2014.</t>
  </si>
  <si>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</si>
  <si>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</si>
  <si>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</si>
  <si>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</si>
  <si>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</si>
  <si>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</si>
  <si>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</si>
  <si>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</si>
  <si>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</si>
  <si>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</si>
  <si>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</si>
  <si>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</si>
  <si>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</si>
  <si>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</si>
  <si>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</si>
  <si>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</si>
  <si>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</si>
  <si>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</si>
  <si>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</si>
  <si>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</si>
  <si>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</si>
  <si>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</si>
  <si>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</si>
  <si>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2) </t>
    </r>
    <r>
      <rPr>
        <sz val="8"/>
        <rFont val="Arial"/>
        <family val="2"/>
        <charset val="238"/>
      </rPr>
      <t xml:space="preserve">Podaci za 16 faktoring društava / </t>
    </r>
    <r>
      <rPr>
        <i/>
        <sz val="8"/>
        <color indexed="12"/>
        <rFont val="Arial"/>
        <family val="2"/>
      </rPr>
      <t>Data for 16 factoring companies</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</si>
  <si>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</si>
  <si>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</si>
  <si>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</si>
  <si>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</si>
  <si>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</si>
  <si>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</si>
  <si>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</si>
  <si>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</si>
  <si>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</si>
  <si>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</si>
  <si>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</si>
  <si>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</si>
  <si>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</si>
  <si>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</si>
  <si>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</si>
  <si>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</si>
  <si>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</si>
  <si>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</si>
  <si>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</si>
  <si>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</si>
  <si>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</si>
  <si>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</si>
  <si>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</si>
  <si>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</si>
  <si>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</si>
  <si>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</si>
  <si>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</si>
  <si>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</si>
  <si>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</si>
  <si>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</si>
  <si>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</si>
  <si>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</si>
  <si>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</si>
  <si>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</si>
  <si>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</si>
  <si>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</si>
  <si>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</si>
  <si>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</si>
  <si>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</si>
  <si>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</si>
  <si>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</si>
  <si>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</si>
  <si>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</si>
  <si>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</si>
  <si>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</si>
  <si>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</si>
  <si>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</si>
  <si>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</si>
  <si>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</si>
  <si>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</si>
  <si>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</si>
  <si>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</si>
  <si>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</si>
  <si>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</si>
  <si>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</si>
  <si>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</si>
  <si>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</si>
  <si>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</si>
  <si>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</si>
  <si>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</si>
  <si>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</si>
  <si>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</si>
  <si>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</si>
  <si>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</si>
  <si>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</si>
  <si>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</si>
  <si>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</si>
  <si>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</si>
  <si>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</si>
  <si>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</si>
  <si>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</si>
  <si>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</si>
  <si>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</si>
  <si>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</si>
  <si>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</si>
  <si>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</si>
  <si>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</si>
  <si>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</si>
  <si>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</si>
  <si>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</si>
  <si>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</si>
  <si>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</si>
  <si>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</si>
  <si>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</si>
  <si>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</si>
  <si>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</si>
  <si>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</si>
  <si>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</si>
  <si>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</si>
  <si>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</si>
  <si>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</si>
  <si>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</si>
  <si>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</si>
  <si>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</si>
  <si>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</si>
  <si>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</si>
  <si>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</si>
  <si>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</si>
  <si>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</si>
  <si>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</si>
  <si>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</si>
  <si>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</si>
  <si>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</si>
  <si>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</si>
  <si>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</si>
  <si>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</si>
  <si>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</si>
  <si>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</si>
  <si>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</si>
  <si>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</si>
  <si>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</si>
  <si>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</si>
  <si>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</si>
  <si>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</si>
  <si>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</si>
  <si>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</si>
  <si>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</si>
  <si>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</si>
  <si>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</si>
  <si>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</si>
  <si>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</si>
  <si>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</si>
  <si>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</si>
  <si>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</si>
  <si>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</si>
  <si>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Tablica 37: Osnovni alternativni investicijski fondovi s privatnom ponudom * </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</si>
  <si>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</si>
  <si>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</si>
  <si>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</si>
  <si>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</si>
  <si>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</si>
  <si>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</si>
  <si>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</si>
  <si>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</si>
  <si>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</si>
  <si>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</si>
  <si>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</si>
  <si>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</si>
  <si>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</si>
  <si>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</si>
  <si>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</si>
  <si>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</si>
  <si>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</si>
  <si>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</si>
  <si>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</si>
  <si>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</si>
  <si>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</si>
  <si>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</si>
  <si>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</si>
  <si>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</si>
  <si>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</si>
  <si>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</si>
  <si>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</si>
  <si>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</si>
  <si>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</si>
  <si>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</si>
  <si>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</si>
  <si>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</si>
  <si>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</si>
  <si>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</si>
  <si>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</si>
  <si>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</si>
  <si>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</si>
  <si>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</si>
  <si>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</si>
  <si>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</si>
  <si>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</si>
  <si>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</si>
  <si>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</si>
  <si>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</si>
  <si>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</si>
  <si>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</si>
  <si>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</si>
  <si>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</si>
  <si>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</si>
  <si>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</si>
  <si>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</si>
  <si>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</si>
  <si>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</si>
  <si>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</si>
  <si>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</si>
  <si>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</si>
  <si>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</si>
  <si>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</si>
  <si>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</si>
  <si>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</si>
  <si>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</si>
  <si>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</si>
  <si>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</si>
  <si>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</si>
  <si>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</si>
  <si>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</si>
  <si>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</si>
  <si>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</si>
  <si>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</si>
  <si>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</si>
  <si>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</si>
  <si>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</si>
  <si>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</si>
  <si>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</si>
  <si>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</si>
  <si>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</si>
  <si>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</si>
  <si>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</si>
  <si>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</si>
  <si>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</si>
  <si>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</si>
  <si>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</si>
  <si>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</si>
  <si>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</si>
  <si>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</si>
  <si>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</si>
  <si>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</si>
  <si>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</si>
  <si>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</si>
  <si>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</si>
  <si>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</si>
  <si>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</si>
  <si>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</si>
  <si>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</si>
  <si>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</si>
  <si>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</si>
  <si>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</si>
  <si>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</si>
  <si>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</si>
  <si>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</si>
  <si>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</si>
  <si>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</si>
  <si>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Proprius d.d. zatvoreni AIF</t>
  </si>
  <si>
    <t>First day in business for the OMFs category B  is 30 April 2002, and for the OMFs category A and C OMFs 21 August 2014</t>
  </si>
  <si>
    <r>
      <t xml:space="preserve">Od početka godine*
</t>
    </r>
    <r>
      <rPr>
        <i/>
        <sz val="8"/>
        <color rgb="FF0000FF"/>
        <rFont val="Arial"/>
        <family val="2"/>
      </rPr>
      <t>Year-to-date*</t>
    </r>
  </si>
  <si>
    <t>Inspire Private</t>
  </si>
  <si>
    <t>ZAIF BREZA d.d.</t>
  </si>
  <si>
    <r>
      <t xml:space="preserve">Cijene udjela ODMF-ova
</t>
    </r>
    <r>
      <rPr>
        <b/>
        <i/>
        <sz val="8"/>
        <color rgb="FF0000FF"/>
        <rFont val="Arial"/>
        <family val="2"/>
      </rPr>
      <t>ODMFs´ unit prices</t>
    </r>
  </si>
  <si>
    <t>* Za OMF-ove kategorije A i C prinos od početka godine iskazan je kao prinos od početka rada u prvoj godini poslovanja</t>
  </si>
  <si>
    <t>Tablica 21: Cijene udjela i prinosi ZDMF-ova</t>
  </si>
  <si>
    <t>Table 21: ZDMFs' unit prices' rates of return</t>
  </si>
  <si>
    <t>* Year-to-date rates of return for the OMFs category A and C expressed as the rates of return from the first day in business in the first year</t>
  </si>
  <si>
    <t>Rujan 2014.</t>
  </si>
  <si>
    <t>September 2014</t>
  </si>
  <si>
    <t>RUJAN 2014.</t>
  </si>
  <si>
    <t>SEPTEMBER 2014</t>
  </si>
  <si>
    <t>Grafikon 7: Dobna i spolna struktura članova ODMF-a na dan 30.9.2014.</t>
  </si>
  <si>
    <t>Chart 7: ODMF members age and sex structure as at 30 September 2014</t>
  </si>
  <si>
    <t>Grafikon 11: Dobna i spolna struktura članova ZDMF- ova na dan 30.9.2014.</t>
  </si>
  <si>
    <t>Chart 11: ZDMF members age and sex structure as at 30 September 2014</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</si>
  <si>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</si>
  <si>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</si>
  <si>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</si>
  <si>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</si>
  <si>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</si>
  <si>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</si>
  <si>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</si>
  <si>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</si>
  <si>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</si>
  <si>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r>
      <t xml:space="preserve">CROBEX 10 </t>
    </r>
    <r>
      <rPr>
        <b/>
        <vertAlign val="superscript"/>
        <sz val="8"/>
        <color rgb="FFFF0000"/>
        <rFont val="Arial"/>
        <family val="2"/>
      </rPr>
      <t>4</t>
    </r>
  </si>
  <si>
    <r>
      <rPr>
        <b/>
        <vertAlign val="superscript"/>
        <sz val="8"/>
        <color rgb="FFFF0000"/>
        <rFont val="Arial"/>
        <family val="2"/>
      </rPr>
      <t xml:space="preserve">  4</t>
    </r>
    <r>
      <rPr>
        <sz val="8"/>
        <rFont val="Arial"/>
        <family val="2"/>
      </rPr>
      <t xml:space="preserve">  Raniji naziv: VB Crobex 10</t>
    </r>
  </si>
  <si>
    <t xml:space="preserve">    Previous name: VB Crobex 10</t>
  </si>
  <si>
    <r>
      <t xml:space="preserve">Money One </t>
    </r>
    <r>
      <rPr>
        <b/>
        <vertAlign val="superscript"/>
        <sz val="8"/>
        <color rgb="FFFF0000"/>
        <rFont val="Arial"/>
        <family val="2"/>
      </rPr>
      <t>5</t>
    </r>
  </si>
  <si>
    <r>
      <rPr>
        <b/>
        <vertAlign val="superscript"/>
        <sz val="8"/>
        <color rgb="FFFF0000"/>
        <rFont val="Arial"/>
        <family val="2"/>
      </rPr>
      <t xml:space="preserve">  5</t>
    </r>
    <r>
      <rPr>
        <sz val="8"/>
        <rFont val="Arial"/>
        <family val="2"/>
      </rPr>
      <t xml:space="preserve">  Raniji naziv: VB CASH</t>
    </r>
  </si>
  <si>
    <t xml:space="preserve">    Previous name: VB CASH</t>
  </si>
  <si>
    <r>
      <t xml:space="preserve">SMART EQUITY </t>
    </r>
    <r>
      <rPr>
        <b/>
        <vertAlign val="superscript"/>
        <sz val="8"/>
        <color rgb="FFFF0000"/>
        <rFont val="Arial"/>
        <family val="2"/>
      </rPr>
      <t>6</t>
    </r>
  </si>
  <si>
    <r>
      <rPr>
        <b/>
        <vertAlign val="superscript"/>
        <sz val="8"/>
        <color rgb="FFFF0000"/>
        <rFont val="Arial"/>
        <family val="2"/>
      </rPr>
      <t xml:space="preserve">  6</t>
    </r>
    <r>
      <rPr>
        <sz val="8"/>
        <rFont val="Arial"/>
        <family val="2"/>
      </rPr>
      <t xml:space="preserve">  Raniji naziv: VB Smart</t>
    </r>
  </si>
  <si>
    <t xml:space="preserve">    Previous name: VB Smart</t>
  </si>
  <si>
    <r>
      <rPr>
        <b/>
        <vertAlign val="superscript"/>
        <sz val="8"/>
        <color rgb="FFFF0000"/>
        <rFont val="Arial"/>
        <family val="2"/>
      </rPr>
      <t xml:space="preserve">  7</t>
    </r>
    <r>
      <rPr>
        <sz val="8"/>
        <rFont val="Arial"/>
        <family val="2"/>
      </rPr>
      <t xml:space="preserve">  Raniji naziv: Raiffeisen Absolute Aggressive </t>
    </r>
  </si>
  <si>
    <t xml:space="preserve">    Previous name: Raiffeisen Absolute Aggressive </t>
  </si>
  <si>
    <r>
      <t xml:space="preserve">Raiffeisen Dynamic </t>
    </r>
    <r>
      <rPr>
        <b/>
        <vertAlign val="superscript"/>
        <sz val="8"/>
        <color rgb="FFFF0000"/>
        <rFont val="Arial"/>
        <family val="2"/>
      </rPr>
      <t>7</t>
    </r>
  </si>
  <si>
    <r>
      <t xml:space="preserve">Raiffeisen Harmonic </t>
    </r>
    <r>
      <rPr>
        <b/>
        <vertAlign val="superscript"/>
        <sz val="8"/>
        <color rgb="FFFF0000"/>
        <rFont val="Arial"/>
        <family val="2"/>
      </rPr>
      <t>8</t>
    </r>
  </si>
  <si>
    <r>
      <rPr>
        <b/>
        <vertAlign val="superscript"/>
        <sz val="8"/>
        <color rgb="FFFF0000"/>
        <rFont val="Arial"/>
        <family val="2"/>
      </rPr>
      <t xml:space="preserve">  8</t>
    </r>
    <r>
      <rPr>
        <sz val="8"/>
        <rFont val="Arial"/>
        <family val="2"/>
      </rPr>
      <t xml:space="preserve">  Raniji naziv: Raiffeisen Absolute </t>
    </r>
  </si>
  <si>
    <t xml:space="preserve">    Previous name: Raiffeisen Absolute </t>
  </si>
  <si>
    <t>Listopad 2014.</t>
  </si>
  <si>
    <t>October 2014</t>
  </si>
  <si>
    <t>Tablica 26: Zaračunata bruto premija osiguranja za period od 1. siječnja do 31. listopada 2014.</t>
  </si>
  <si>
    <t>Table 26: Written premium for the period 1 January - 31 October 2014</t>
  </si>
  <si>
    <t>I.- X.2013</t>
  </si>
  <si>
    <t>I.- X.2014</t>
  </si>
  <si>
    <t>Tablica 27: Podaci o osiguranju za period od 1. siječnja do 31. listopada 2014.</t>
  </si>
  <si>
    <t>Table 27: Insurance data for the period 1 January - 31 October 2014</t>
  </si>
  <si>
    <t>Grafikon 18: Udio zaračunate bruto premije i likvidiranih šteta po društvima za osiguranje po vrstama osiguranja za period od 1. siječnja do 31. listopada 2014.</t>
  </si>
  <si>
    <t>Chart 18: Share of written premium and claims settled per line of insurances for the period 1 January - 31 October 2014</t>
  </si>
  <si>
    <t>-</t>
  </si>
  <si>
    <t>RIVP-R-A</t>
  </si>
  <si>
    <t>HT-R-A</t>
  </si>
  <si>
    <t>ADRS-P-A</t>
  </si>
  <si>
    <t>PODR-R-A</t>
  </si>
  <si>
    <t>ERNT-R-A</t>
  </si>
  <si>
    <t>ADPL-R-A</t>
  </si>
  <si>
    <t>ZVZD-R-A</t>
  </si>
  <si>
    <t>ATPL-R-A</t>
  </si>
  <si>
    <t>LKPC-R-A</t>
  </si>
  <si>
    <t>JDBA-R-A</t>
  </si>
  <si>
    <t>RHMF-O-247E</t>
  </si>
  <si>
    <t>RHMF-O-227E</t>
  </si>
  <si>
    <t>RIBA-O-177A</t>
  </si>
  <si>
    <t>FNOI-D-151A</t>
  </si>
  <si>
    <t>RHMF-O-203A</t>
  </si>
  <si>
    <t>RHMF-O-15CA</t>
  </si>
  <si>
    <t>FNOI-D-167A</t>
  </si>
  <si>
    <t>FNOI-D-171A</t>
  </si>
  <si>
    <t>FNOI-D-177A</t>
  </si>
  <si>
    <t>FNOI-D-181A</t>
  </si>
  <si>
    <t>RHMF-O-167A</t>
  </si>
  <si>
    <t>RHMF-O-172A</t>
  </si>
  <si>
    <t>RHMF-O-203E</t>
  </si>
  <si>
    <t>RHMF-O-19BA</t>
  </si>
  <si>
    <t>RHMF-O-157A</t>
  </si>
  <si>
    <t>RHMF-O-17BA</t>
  </si>
  <si>
    <t>ATGR-O-169A</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</si>
  <si>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</si>
  <si>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</si>
  <si>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</si>
  <si>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</si>
  <si>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rPr>
        <b/>
        <sz val="8"/>
        <color theme="1"/>
        <rFont val="Arial"/>
        <family val="2"/>
      </rPr>
      <t>Ukupna mjesečna promjena u %</t>
    </r>
    <r>
      <rPr>
        <sz val="8"/>
        <color theme="1"/>
        <rFont val="Arial"/>
        <family val="2"/>
      </rPr>
      <t xml:space="preserve">
</t>
    </r>
    <r>
      <rPr>
        <b/>
        <i/>
        <sz val="8"/>
        <color rgb="FF0000FF"/>
        <rFont val="Arial"/>
        <family val="2"/>
      </rPr>
      <t>Total monthly change in %</t>
    </r>
  </si>
  <si>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</si>
  <si>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</si>
  <si>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</si>
  <si>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</si>
  <si>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</si>
  <si>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</si>
  <si>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</si>
  <si>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</si>
  <si>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</si>
  <si>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</si>
  <si>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</si>
  <si>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</si>
  <si>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</si>
  <si>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</si>
  <si>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</si>
  <si>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</si>
  <si>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</si>
  <si>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</si>
  <si>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</si>
  <si>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</si>
  <si>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</si>
  <si>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</si>
  <si>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</si>
  <si>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</si>
  <si>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</si>
  <si>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</si>
  <si>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</si>
  <si>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</si>
  <si>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</si>
  <si>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r>
      <t>30.09.2013.</t>
    </r>
    <r>
      <rPr>
        <b/>
        <vertAlign val="superscript"/>
        <sz val="9"/>
        <rFont val="Arial"/>
        <family val="2"/>
      </rPr>
      <t>3</t>
    </r>
  </si>
  <si>
    <t>30.09.2014.</t>
  </si>
  <si>
    <r>
      <t xml:space="preserve">3) Podaci dostavljeni u izvještajima sa stanjem na dan 30.9.2014. godine.  
    </t>
    </r>
    <r>
      <rPr>
        <i/>
        <sz val="8"/>
        <color indexed="12"/>
        <rFont val="Arial"/>
        <family val="2"/>
      </rPr>
      <t>Data delivered in reports containing the balance as at 30 September 2014</t>
    </r>
  </si>
  <si>
    <r>
      <t>01.01. - 30.09.2013.</t>
    </r>
    <r>
      <rPr>
        <b/>
        <vertAlign val="superscript"/>
        <sz val="9"/>
        <rFont val="Arial"/>
        <family val="2"/>
        <charset val="238"/>
      </rPr>
      <t>3</t>
    </r>
  </si>
  <si>
    <t>01.01. - 30.09.2014.</t>
  </si>
  <si>
    <t>Grafikon 19: Udjel broja aktivnih ugovora u ukupnom broju ugovora na dan 30. rujna 2014.</t>
  </si>
  <si>
    <t>Chart 19: Share of the number of active contracts in total number of contracts as at 30 September 2014</t>
  </si>
  <si>
    <t xml:space="preserve">Grafikon 20: Godišnja promjena vrijednosti aktivnih ugovora na dan 30. rujna 2014. </t>
  </si>
  <si>
    <t>Chart 20: Annual change in value of active contracts as at 30 September 2014</t>
  </si>
  <si>
    <r>
      <t>30.09.2013.</t>
    </r>
    <r>
      <rPr>
        <b/>
        <vertAlign val="superscript"/>
        <sz val="8"/>
        <rFont val="Arial"/>
        <family val="2"/>
        <charset val="238"/>
      </rPr>
      <t>1</t>
    </r>
  </si>
  <si>
    <r>
      <t xml:space="preserve">1) Podaci dostavljeni u izvještajima sa stanjem na dan 30.9.2014. godine.
    </t>
    </r>
    <r>
      <rPr>
        <i/>
        <sz val="8"/>
        <color indexed="12"/>
        <rFont val="Arial"/>
        <family val="2"/>
      </rPr>
      <t xml:space="preserve">Data delivered in reports containing the balance as at 30 September 2014. </t>
    </r>
  </si>
  <si>
    <r>
      <t>30.09.2013.</t>
    </r>
    <r>
      <rPr>
        <b/>
        <vertAlign val="superscript"/>
        <sz val="9"/>
        <rFont val="Arial"/>
        <family val="2"/>
        <charset val="238"/>
      </rPr>
      <t>3</t>
    </r>
  </si>
  <si>
    <r>
      <t xml:space="preserve">3) Podaci dostavljeni u izvještajima sa stanjem na dan 30.9.2014. godine. /  </t>
    </r>
    <r>
      <rPr>
        <i/>
        <sz val="8"/>
        <color indexed="12"/>
        <rFont val="Arial"/>
        <family val="2"/>
      </rPr>
      <t xml:space="preserve">Data delivered in reports containing the balance as at 30 September 2014. </t>
    </r>
  </si>
  <si>
    <r>
      <t>01.01. - 30.09.2013.</t>
    </r>
    <r>
      <rPr>
        <b/>
        <vertAlign val="superscript"/>
        <sz val="9"/>
        <rFont val="Arial"/>
        <family val="2"/>
        <charset val="238"/>
      </rPr>
      <t>1</t>
    </r>
  </si>
  <si>
    <r>
      <t>30.09.2014.</t>
    </r>
    <r>
      <rPr>
        <b/>
        <vertAlign val="superscript"/>
        <sz val="8"/>
        <rFont val="Arial"/>
        <family val="2"/>
        <charset val="238"/>
      </rPr>
      <t>2</t>
    </r>
  </si>
  <si>
    <r>
      <t>01.01. - 30.09.2013.</t>
    </r>
    <r>
      <rPr>
        <b/>
        <vertAlign val="superscript"/>
        <sz val="8"/>
        <rFont val="Arial"/>
        <family val="2"/>
        <charset val="238"/>
      </rPr>
      <t>1</t>
    </r>
  </si>
  <si>
    <r>
      <t>01.01. - 30.09.2014.</t>
    </r>
    <r>
      <rPr>
        <b/>
        <vertAlign val="superscript"/>
        <sz val="8"/>
        <rFont val="Arial"/>
        <family val="2"/>
        <charset val="238"/>
      </rPr>
      <t>2</t>
    </r>
  </si>
  <si>
    <r>
      <t xml:space="preserve">1) </t>
    </r>
    <r>
      <rPr>
        <sz val="8"/>
        <rFont val="Arial"/>
        <family val="2"/>
        <charset val="238"/>
      </rPr>
      <t xml:space="preserve">Podaci za 17 faktoring društava / </t>
    </r>
    <r>
      <rPr>
        <i/>
        <sz val="8"/>
        <color indexed="12"/>
        <rFont val="Arial"/>
        <family val="2"/>
      </rPr>
      <t>Data for 17 factoring companies</t>
    </r>
  </si>
  <si>
    <r>
      <t xml:space="preserve">Broj / </t>
    </r>
    <r>
      <rPr>
        <i/>
        <sz val="10"/>
        <color rgb="FF0000FF"/>
        <rFont val="Arial"/>
        <family val="2"/>
      </rPr>
      <t>Number</t>
    </r>
    <r>
      <rPr>
        <sz val="10"/>
        <color theme="1"/>
        <rFont val="Arial"/>
        <family val="2"/>
        <charset val="238"/>
      </rPr>
      <t xml:space="preserve"> 11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18.11.2014.</t>
    </r>
  </si>
  <si>
    <r>
      <rPr>
        <b/>
        <vertAlign val="superscript"/>
        <sz val="8"/>
        <color rgb="FFFF0000"/>
        <rFont val="Arial"/>
        <family val="2"/>
      </rPr>
      <t xml:space="preserve">  3</t>
    </r>
    <r>
      <rPr>
        <sz val="8"/>
        <rFont val="Arial"/>
        <family val="2"/>
      </rPr>
      <t xml:space="preserve">  Fondovi NETA Global Balanced Emerging Markets i NETA Global Dynamic Emerging Markets su brisani iz evidencije 31.10.2014.</t>
    </r>
  </si>
  <si>
    <t xml:space="preserve">    The  NETA Global Balanced Emerging Markets fund and the NETA Global Dynamic Emerging Markets fund removed from register as at 31 October 2014.</t>
  </si>
  <si>
    <r>
      <t xml:space="preserve">Otvoreni investicijski fondovi  
</t>
    </r>
    <r>
      <rPr>
        <b/>
        <i/>
        <sz val="8"/>
        <color rgb="FF0000FF"/>
        <rFont val="Arial"/>
        <family val="2"/>
      </rPr>
      <t>Opened-end Investment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</si>
</sst>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5">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28">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2" fillId="4" borderId="0" xfId="0" applyFont="1" applyFill="1" applyAlignment="1">
      <alignment vertical="center" wrapText="1"/>
    </xf>
    <xf numFmtId="3" fontId="142"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8" fillId="4" borderId="0" xfId="3" applyFont="1" applyFill="1" applyAlignment="1">
      <alignment horizontal="left" vertical="center"/>
    </xf>
    <xf numFmtId="0" fontId="148"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7" fillId="2" borderId="0" xfId="1" applyNumberFormat="1" applyFont="1" applyFill="1" applyBorder="1" applyAlignment="1">
      <alignment horizontal="left" vertical="center"/>
    </xf>
    <xf numFmtId="10" fontId="157" fillId="2" borderId="0" xfId="4" applyNumberFormat="1" applyFont="1" applyFill="1" applyBorder="1" applyAlignment="1">
      <alignment horizontal="left" vertical="center"/>
    </xf>
    <xf numFmtId="10" fontId="157"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0" fontId="38" fillId="6" borderId="0" xfId="0" applyFont="1" applyFill="1" applyBorder="1" applyAlignment="1">
      <alignment vertical="center" wrapText="1"/>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3" fontId="63" fillId="6" borderId="0" xfId="0" applyNumberFormat="1" applyFont="1" applyFill="1" applyBorder="1" applyAlignment="1">
      <alignment horizontal="right" vertical="center"/>
    </xf>
    <xf numFmtId="10" fontId="63" fillId="6" borderId="0" xfId="0" applyNumberFormat="1" applyFont="1" applyFill="1" applyBorder="1" applyAlignment="1">
      <alignment horizontal="right" vertical="center"/>
    </xf>
    <xf numFmtId="10" fontId="63" fillId="6" borderId="0" xfId="0" applyNumberFormat="1" applyFont="1" applyFill="1" applyBorder="1" applyAlignment="1" applyProtection="1">
      <alignment horizontal="right"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153" fillId="6" borderId="0" xfId="0" applyNumberFormat="1" applyFont="1" applyFill="1" applyAlignment="1">
      <alignment horizontal="center" vertical="center"/>
    </xf>
    <xf numFmtId="10" fontId="153"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9"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6" fillId="0" borderId="0" xfId="0" applyFont="1" applyAlignment="1">
      <alignment horizontal="left" vertical="center"/>
    </xf>
    <xf numFmtId="0" fontId="166"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8"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1" fillId="13" borderId="0" xfId="0" applyFont="1" applyFill="1" applyBorder="1" applyAlignment="1">
      <alignment horizontal="center" vertical="top" wrapText="1"/>
    </xf>
    <xf numFmtId="0" fontId="32" fillId="13" borderId="0" xfId="0" applyFont="1" applyFill="1" applyBorder="1" applyAlignment="1">
      <alignment vertical="center" wrapText="1"/>
    </xf>
    <xf numFmtId="3" fontId="32" fillId="13" borderId="0" xfId="10" applyNumberFormat="1" applyFont="1" applyFill="1" applyBorder="1" applyAlignment="1" applyProtection="1">
      <alignment horizontal="right" vertical="center"/>
    </xf>
    <xf numFmtId="3" fontId="32" fillId="13" borderId="0" xfId="10" applyNumberFormat="1" applyFont="1" applyFill="1" applyBorder="1" applyAlignment="1" applyProtection="1">
      <alignment vertical="center"/>
    </xf>
    <xf numFmtId="0" fontId="32" fillId="13" borderId="0" xfId="10" applyFont="1" applyFill="1" applyBorder="1" applyAlignment="1" applyProtection="1">
      <alignmen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2" fillId="13" borderId="0" xfId="0" applyNumberFormat="1" applyFont="1" applyFill="1" applyBorder="1" applyAlignment="1">
      <alignment horizontal="right" vertical="center"/>
    </xf>
    <xf numFmtId="4" fontId="32" fillId="13" borderId="0" xfId="0" applyNumberFormat="1" applyFont="1" applyFill="1" applyBorder="1" applyAlignment="1">
      <alignment horizontal="right" vertical="center"/>
    </xf>
    <xf numFmtId="4" fontId="32" fillId="13" borderId="0" xfId="0" applyNumberFormat="1" applyFont="1" applyFill="1" applyBorder="1" applyAlignment="1" applyProtection="1">
      <alignment horizontal="right" vertical="center"/>
    </xf>
    <xf numFmtId="10" fontId="32" fillId="13" borderId="0" xfId="0" applyNumberFormat="1" applyFont="1" applyFill="1" applyBorder="1" applyAlignment="1">
      <alignment horizontal="right" vertical="center"/>
    </xf>
    <xf numFmtId="4" fontId="32" fillId="13" borderId="0" xfId="0" applyNumberFormat="1" applyFont="1" applyFill="1" applyBorder="1" applyAlignment="1">
      <alignment horizontal="right"/>
    </xf>
    <xf numFmtId="0" fontId="32" fillId="13" borderId="0" xfId="0" applyFont="1" applyFill="1" applyBorder="1" applyAlignment="1">
      <alignment horizontal="right"/>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6" fillId="0" borderId="0" xfId="3" applyFont="1" applyAlignment="1">
      <alignment horizontal="left" vertical="center"/>
    </xf>
    <xf numFmtId="0" fontId="168"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1" fillId="13" borderId="0" xfId="3" applyFont="1" applyFill="1" applyBorder="1" applyAlignment="1">
      <alignment horizontal="left" vertical="center"/>
    </xf>
    <xf numFmtId="0" fontId="151"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34" fillId="13" borderId="0" xfId="0" applyFont="1" applyFill="1"/>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9" fillId="0" borderId="0" xfId="3" applyFont="1" applyFill="1" applyAlignment="1">
      <alignment horizontal="left" vertical="center"/>
    </xf>
    <xf numFmtId="14" fontId="166" fillId="0" borderId="0" xfId="0" applyNumberFormat="1" applyFont="1" applyAlignment="1">
      <alignment horizontal="right" vertical="center"/>
    </xf>
    <xf numFmtId="0" fontId="166"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70"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6" fillId="0" borderId="0" xfId="3" applyFont="1" applyFill="1" applyBorder="1" applyAlignment="1">
      <alignment horizontal="left" vertical="center"/>
    </xf>
    <xf numFmtId="0" fontId="34" fillId="13" borderId="0" xfId="3" applyFont="1" applyFill="1" applyBorder="1" applyAlignment="1">
      <alignment vertical="center" wrapText="1"/>
    </xf>
    <xf numFmtId="0" fontId="0" fillId="13" borderId="0" xfId="0" applyFill="1"/>
    <xf numFmtId="0" fontId="34" fillId="13" borderId="0" xfId="3" applyFont="1" applyFill="1" applyBorder="1" applyAlignment="1">
      <alignment horizontal="left" vertical="center" wrapText="1"/>
    </xf>
    <xf numFmtId="0" fontId="32" fillId="13" borderId="2" xfId="3" applyFont="1" applyFill="1" applyBorder="1" applyAlignment="1">
      <alignment horizontal="left" vertical="center" wrapText="1"/>
    </xf>
    <xf numFmtId="14" fontId="34" fillId="13" borderId="2" xfId="3" applyNumberFormat="1" applyFont="1" applyFill="1" applyBorder="1" applyAlignment="1">
      <alignment horizontal="right" vertical="center" wrapText="1"/>
    </xf>
    <xf numFmtId="0" fontId="34" fillId="13" borderId="2"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1"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6" fillId="0" borderId="0" xfId="0" applyFont="1" applyFill="1" applyBorder="1" applyAlignment="1">
      <alignment horizontal="left" vertical="center"/>
    </xf>
    <xf numFmtId="0" fontId="166"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6" fillId="0" borderId="0" xfId="0" applyFont="1" applyFill="1" applyAlignment="1">
      <alignment horizontal="left" vertical="center"/>
    </xf>
    <xf numFmtId="0" fontId="166" fillId="0" borderId="0" xfId="0" applyFont="1" applyBorder="1" applyAlignment="1">
      <alignment horizontal="left" vertical="center"/>
    </xf>
    <xf numFmtId="0" fontId="169"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80" fillId="6" borderId="0" xfId="29" applyFont="1" applyFill="1" applyBorder="1" applyAlignment="1">
      <alignment vertical="center" wrapText="1"/>
    </xf>
    <xf numFmtId="0" fontId="134" fillId="0" borderId="0" xfId="3" applyFont="1" applyAlignment="1">
      <alignment horizontal="left" vertical="center"/>
    </xf>
    <xf numFmtId="0" fontId="62" fillId="6" borderId="0" xfId="0" applyFont="1" applyFill="1" applyBorder="1" applyAlignment="1">
      <alignment vertical="center" wrapText="1"/>
    </xf>
    <xf numFmtId="0" fontId="58" fillId="0" borderId="0" xfId="0" applyFont="1" applyAlignment="1">
      <alignment horizontal="right"/>
    </xf>
    <xf numFmtId="0" fontId="151"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5"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61" fillId="0" borderId="0" xfId="0" applyFont="1" applyAlignment="1">
      <alignment horizontal="left" vertical="center" wrapText="1"/>
    </xf>
    <xf numFmtId="0" fontId="118" fillId="0" borderId="0" xfId="0" applyFont="1"/>
    <xf numFmtId="0" fontId="186"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7"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8" fillId="17" borderId="0" xfId="0" applyNumberFormat="1" applyFont="1" applyFill="1" applyBorder="1" applyAlignment="1">
      <alignment horizontal="right" vertical="center" wrapText="1"/>
    </xf>
    <xf numFmtId="3" fontId="153"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8"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9"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10"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10"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90" fillId="0" borderId="0" xfId="0" applyFont="1" applyBorder="1" applyAlignment="1">
      <alignment vertical="center"/>
    </xf>
    <xf numFmtId="0" fontId="190"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1" fillId="6" borderId="0" xfId="0" applyFont="1" applyFill="1" applyBorder="1" applyAlignment="1">
      <alignment vertical="center"/>
    </xf>
    <xf numFmtId="0" fontId="169"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10" fontId="107" fillId="18" borderId="0" xfId="0" applyNumberFormat="1" applyFont="1" applyFill="1" applyBorder="1" applyAlignment="1">
      <alignment horizontal="center" vertical="center"/>
    </xf>
    <xf numFmtId="10" fontId="89" fillId="13" borderId="0" xfId="0" applyNumberFormat="1" applyFont="1" applyFill="1" applyBorder="1" applyAlignment="1">
      <alignment horizontal="center" vertical="center"/>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0" fontId="56" fillId="0" borderId="0" xfId="3" applyFont="1">
      <alignment vertical="top"/>
    </xf>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43" fillId="13" borderId="0" xfId="3" applyFont="1" applyFill="1" applyBorder="1" applyAlignment="1">
      <alignment horizontal="center" vertical="center"/>
    </xf>
    <xf numFmtId="0" fontId="165"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6"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61"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2"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60" fillId="12" borderId="0" xfId="0" applyFont="1" applyFill="1" applyBorder="1" applyAlignment="1">
      <alignment horizontal="center" vertical="center" wrapText="1"/>
    </xf>
    <xf numFmtId="0" fontId="164"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0" fontId="193"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35" fillId="13" borderId="0" xfId="0" applyFont="1" applyFill="1" applyBorder="1" applyAlignment="1">
      <alignment horizontal="center" vertical="center" wrapText="1"/>
    </xf>
    <xf numFmtId="0" fontId="49"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5" fillId="6"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2" fillId="13" borderId="0" xfId="0" applyFont="1" applyFill="1" applyBorder="1" applyAlignment="1">
      <alignment horizontal="center" vertical="center" wrapText="1"/>
    </xf>
    <xf numFmtId="0" fontId="174" fillId="0" borderId="0" xfId="0" applyFont="1" applyFill="1" applyBorder="1" applyAlignment="1">
      <alignment horizontal="left" vertical="center" wrapText="1"/>
    </xf>
    <xf numFmtId="0" fontId="174" fillId="0" borderId="0" xfId="0" applyFont="1" applyFill="1" applyAlignment="1">
      <alignment vertical="top" wrapText="1"/>
    </xf>
    <xf numFmtId="0" fontId="36" fillId="0" borderId="0" xfId="0" applyFont="1" applyFill="1" applyAlignment="1">
      <alignment vertical="top"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13" fillId="0" borderId="0" xfId="0" applyFont="1" applyAlignment="1">
      <alignment vertical="top" wrapText="1"/>
    </xf>
    <xf numFmtId="0" fontId="174"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5"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43" fillId="13" borderId="0" xfId="0" applyFont="1" applyFill="1" applyBorder="1" applyAlignment="1">
      <alignment horizontal="center" vertical="center" wrapText="1"/>
    </xf>
    <xf numFmtId="0" fontId="14" fillId="13" borderId="0" xfId="0" applyFont="1" applyFill="1" applyBorder="1" applyAlignment="1">
      <alignment horizontal="center" vertical="center" wrapText="1"/>
    </xf>
    <xf numFmtId="0" fontId="2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0" fillId="13" borderId="0" xfId="0" applyFont="1" applyFill="1" applyAlignment="1">
      <alignment horizontal="center" vertical="center"/>
    </xf>
    <xf numFmtId="0" fontId="32"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43" fillId="13" borderId="0" xfId="0" applyFont="1" applyFill="1" applyAlignment="1">
      <alignment horizontal="center" vertical="center"/>
    </xf>
    <xf numFmtId="0" fontId="174" fillId="0" borderId="0" xfId="0" applyNumberFormat="1" applyFont="1" applyFill="1" applyAlignment="1">
      <alignment horizontal="left" vertical="top" wrapText="1"/>
    </xf>
    <xf numFmtId="0" fontId="34" fillId="13" borderId="0" xfId="0" applyFont="1" applyFill="1" applyAlignment="1">
      <alignment horizontal="center" wrapText="1"/>
    </xf>
    <xf numFmtId="0" fontId="145"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8"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0" fillId="0" borderId="0" xfId="0" applyAlignment="1">
      <alignmen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606418</xdr:colOff>
      <xdr:row>50</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11743"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209550</xdr:colOff>
      <xdr:row>8</xdr:row>
      <xdr:rowOff>104775</xdr:rowOff>
    </xdr:from>
    <xdr:to>
      <xdr:col>8</xdr:col>
      <xdr:colOff>697176</xdr:colOff>
      <xdr:row>22</xdr:row>
      <xdr:rowOff>13538</xdr:rowOff>
    </xdr:to>
    <xdr:pic>
      <xdr:nvPicPr>
        <xdr:cNvPr id="5" name="Picture 4"/>
        <xdr:cNvPicPr>
          <a:picLocks noChangeAspect="1"/>
        </xdr:cNvPicPr>
      </xdr:nvPicPr>
      <xdr:blipFill>
        <a:blip xmlns:r="http://schemas.openxmlformats.org/officeDocument/2006/relationships" r:embed="rId1"/>
        <a:stretch>
          <a:fillRect/>
        </a:stretch>
      </xdr:blipFill>
      <xdr:spPr>
        <a:xfrm>
          <a:off x="2381250" y="1790700"/>
          <a:ext cx="3773751" cy="2347163"/>
        </a:xfrm>
        <a:prstGeom prst="rect">
          <a:avLst/>
        </a:prstGeom>
      </xdr:spPr>
    </xdr:pic>
    <xdr:clientData/>
  </xdr:twoCellAnchor>
  <xdr:twoCellAnchor editAs="oneCell">
    <xdr:from>
      <xdr:col>3</xdr:col>
      <xdr:colOff>161925</xdr:colOff>
      <xdr:row>26</xdr:row>
      <xdr:rowOff>38100</xdr:rowOff>
    </xdr:from>
    <xdr:to>
      <xdr:col>8</xdr:col>
      <xdr:colOff>753192</xdr:colOff>
      <xdr:row>39</xdr:row>
      <xdr:rowOff>37551</xdr:rowOff>
    </xdr:to>
    <xdr:pic>
      <xdr:nvPicPr>
        <xdr:cNvPr id="3" name="Picture 2"/>
        <xdr:cNvPicPr>
          <a:picLocks noChangeAspect="1"/>
        </xdr:cNvPicPr>
      </xdr:nvPicPr>
      <xdr:blipFill>
        <a:blip xmlns:r="http://schemas.openxmlformats.org/officeDocument/2006/relationships" r:embed="rId2"/>
        <a:stretch>
          <a:fillRect/>
        </a:stretch>
      </xdr:blipFill>
      <xdr:spPr>
        <a:xfrm>
          <a:off x="2333625" y="5210175"/>
          <a:ext cx="3877392" cy="24569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5</xdr:row>
      <xdr:rowOff>104775</xdr:rowOff>
    </xdr:from>
    <xdr:to>
      <xdr:col>8</xdr:col>
      <xdr:colOff>761570</xdr:colOff>
      <xdr:row>19</xdr:row>
      <xdr:rowOff>68407</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276350"/>
          <a:ext cx="3828620" cy="2402032"/>
        </a:xfrm>
        <a:prstGeom prst="rect">
          <a:avLst/>
        </a:prstGeom>
      </xdr:spPr>
    </xdr:pic>
    <xdr:clientData/>
  </xdr:twoCellAnchor>
  <xdr:twoCellAnchor editAs="oneCell">
    <xdr:from>
      <xdr:col>3</xdr:col>
      <xdr:colOff>161925</xdr:colOff>
      <xdr:row>23</xdr:row>
      <xdr:rowOff>28575</xdr:rowOff>
    </xdr:from>
    <xdr:to>
      <xdr:col>8</xdr:col>
      <xdr:colOff>747096</xdr:colOff>
      <xdr:row>36</xdr:row>
      <xdr:rowOff>28026</xdr:rowOff>
    </xdr:to>
    <xdr:pic>
      <xdr:nvPicPr>
        <xdr:cNvPr id="2" name="Picture 1"/>
        <xdr:cNvPicPr>
          <a:picLocks noChangeAspect="1"/>
        </xdr:cNvPicPr>
      </xdr:nvPicPr>
      <xdr:blipFill>
        <a:blip xmlns:r="http://schemas.openxmlformats.org/officeDocument/2006/relationships" r:embed="rId2"/>
        <a:stretch>
          <a:fillRect/>
        </a:stretch>
      </xdr:blipFill>
      <xdr:spPr>
        <a:xfrm>
          <a:off x="2305050" y="4686300"/>
          <a:ext cx="3871296" cy="2456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752475</xdr:colOff>
      <xdr:row>64</xdr:row>
      <xdr:rowOff>6066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19800" cy="40541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600075</xdr:colOff>
      <xdr:row>41</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53675" cy="61531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419100</xdr:colOff>
      <xdr:row>44</xdr:row>
      <xdr:rowOff>142875</xdr:rowOff>
    </xdr:from>
    <xdr:to>
      <xdr:col>6</xdr:col>
      <xdr:colOff>8093</xdr:colOff>
      <xdr:row>63</xdr:row>
      <xdr:rowOff>4827</xdr:rowOff>
    </xdr:to>
    <xdr:pic>
      <xdr:nvPicPr>
        <xdr:cNvPr id="4" name="Picture 3"/>
        <xdr:cNvPicPr>
          <a:picLocks noChangeAspect="1"/>
        </xdr:cNvPicPr>
      </xdr:nvPicPr>
      <xdr:blipFill>
        <a:blip xmlns:r="http://schemas.openxmlformats.org/officeDocument/2006/relationships" r:embed="rId1"/>
        <a:stretch>
          <a:fillRect/>
        </a:stretch>
      </xdr:blipFill>
      <xdr:spPr>
        <a:xfrm>
          <a:off x="419100" y="12287250"/>
          <a:ext cx="5456393" cy="2938527"/>
        </a:xfrm>
        <a:prstGeom prst="rect">
          <a:avLst/>
        </a:prstGeom>
      </xdr:spPr>
    </xdr:pic>
    <xdr:clientData/>
  </xdr:twoCellAnchor>
  <xdr:twoCellAnchor editAs="oneCell">
    <xdr:from>
      <xdr:col>0</xdr:col>
      <xdr:colOff>438150</xdr:colOff>
      <xdr:row>67</xdr:row>
      <xdr:rowOff>133350</xdr:rowOff>
    </xdr:from>
    <xdr:to>
      <xdr:col>6</xdr:col>
      <xdr:colOff>63722</xdr:colOff>
      <xdr:row>85</xdr:row>
      <xdr:rowOff>157227</xdr:rowOff>
    </xdr:to>
    <xdr:pic>
      <xdr:nvPicPr>
        <xdr:cNvPr id="7" name="Picture 6"/>
        <xdr:cNvPicPr>
          <a:picLocks noChangeAspect="1"/>
        </xdr:cNvPicPr>
      </xdr:nvPicPr>
      <xdr:blipFill>
        <a:blip xmlns:r="http://schemas.openxmlformats.org/officeDocument/2006/relationships" r:embed="rId2"/>
        <a:stretch>
          <a:fillRect/>
        </a:stretch>
      </xdr:blipFill>
      <xdr:spPr>
        <a:xfrm>
          <a:off x="43815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111638</xdr:colOff>
      <xdr:row>45</xdr:row>
      <xdr:rowOff>111175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57700"/>
          <a:ext cx="8846063" cy="35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95250</xdr:rowOff>
    </xdr:from>
    <xdr:to>
      <xdr:col>3</xdr:col>
      <xdr:colOff>573791</xdr:colOff>
      <xdr:row>48</xdr:row>
      <xdr:rowOff>16220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00675"/>
          <a:ext cx="4450466" cy="2511770"/>
        </a:xfrm>
        <a:prstGeom prst="rect">
          <a:avLst/>
        </a:prstGeom>
      </xdr:spPr>
    </xdr:pic>
    <xdr:clientData/>
  </xdr:twoCellAnchor>
  <xdr:twoCellAnchor editAs="oneCell">
    <xdr:from>
      <xdr:col>0</xdr:col>
      <xdr:colOff>9525</xdr:colOff>
      <xdr:row>52</xdr:row>
      <xdr:rowOff>95250</xdr:rowOff>
    </xdr:from>
    <xdr:to>
      <xdr:col>3</xdr:col>
      <xdr:colOff>556850</xdr:colOff>
      <xdr:row>68</xdr:row>
      <xdr:rowOff>47625</xdr:rowOff>
    </xdr:to>
    <xdr:pic>
      <xdr:nvPicPr>
        <xdr:cNvPr id="6" name="Picture 5"/>
        <xdr:cNvPicPr>
          <a:picLocks noChangeAspect="1"/>
        </xdr:cNvPicPr>
      </xdr:nvPicPr>
      <xdr:blipFill>
        <a:blip xmlns:r="http://schemas.openxmlformats.org/officeDocument/2006/relationships" r:embed="rId2"/>
        <a:stretch>
          <a:fillRect/>
        </a:stretch>
      </xdr:blipFill>
      <xdr:spPr>
        <a:xfrm>
          <a:off x="9525" y="8639175"/>
          <a:ext cx="4424000" cy="2543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xdr:rowOff>
    </xdr:from>
    <xdr:to>
      <xdr:col>11</xdr:col>
      <xdr:colOff>571500</xdr:colOff>
      <xdr:row>23</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6"/>
          <a:ext cx="7277100" cy="3362324"/>
        </a:xfrm>
        <a:prstGeom prst="rect">
          <a:avLst/>
        </a:prstGeom>
      </xdr:spPr>
    </xdr:pic>
    <xdr:clientData/>
  </xdr:twoCellAnchor>
  <xdr:twoCellAnchor editAs="oneCell">
    <xdr:from>
      <xdr:col>0</xdr:col>
      <xdr:colOff>0</xdr:colOff>
      <xdr:row>55</xdr:row>
      <xdr:rowOff>0</xdr:rowOff>
    </xdr:from>
    <xdr:to>
      <xdr:col>11</xdr:col>
      <xdr:colOff>571500</xdr:colOff>
      <xdr:row>76</xdr:row>
      <xdr:rowOff>9524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905875"/>
          <a:ext cx="7277100" cy="3409949"/>
        </a:xfrm>
        <a:prstGeom prst="rect">
          <a:avLst/>
        </a:prstGeom>
      </xdr:spPr>
    </xdr:pic>
    <xdr:clientData/>
  </xdr:twoCellAnchor>
  <xdr:twoCellAnchor editAs="oneCell">
    <xdr:from>
      <xdr:col>0</xdr:col>
      <xdr:colOff>0</xdr:colOff>
      <xdr:row>29</xdr:row>
      <xdr:rowOff>0</xdr:rowOff>
    </xdr:from>
    <xdr:to>
      <xdr:col>11</xdr:col>
      <xdr:colOff>561974</xdr:colOff>
      <xdr:row>49</xdr:row>
      <xdr:rowOff>142875</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4695825"/>
          <a:ext cx="7267574" cy="3381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19</xdr:row>
      <xdr:rowOff>133350</xdr:rowOff>
    </xdr:from>
    <xdr:to>
      <xdr:col>7</xdr:col>
      <xdr:colOff>492734</xdr:colOff>
      <xdr:row>35</xdr:row>
      <xdr:rowOff>133575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171450" y="441960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25</xdr:row>
      <xdr:rowOff>28574</xdr:rowOff>
    </xdr:from>
    <xdr:to>
      <xdr:col>9</xdr:col>
      <xdr:colOff>561975</xdr:colOff>
      <xdr:row>65</xdr:row>
      <xdr:rowOff>114300</xdr:rowOff>
    </xdr:to>
    <xdr:pic>
      <xdr:nvPicPr>
        <xdr:cNvPr id="4" name="Picture 3"/>
        <xdr:cNvPicPr>
          <a:picLocks noChangeAspect="1"/>
        </xdr:cNvPicPr>
      </xdr:nvPicPr>
      <xdr:blipFill>
        <a:blip xmlns:r="http://schemas.openxmlformats.org/officeDocument/2006/relationships" r:embed="rId1"/>
        <a:stretch>
          <a:fillRect/>
        </a:stretch>
      </xdr:blipFill>
      <xdr:spPr>
        <a:xfrm>
          <a:off x="19050" y="4486274"/>
          <a:ext cx="7639050" cy="65627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276225</xdr:colOff>
      <xdr:row>20</xdr:row>
      <xdr:rowOff>133350</xdr:rowOff>
    </xdr:from>
    <xdr:to>
      <xdr:col>6</xdr:col>
      <xdr:colOff>342294</xdr:colOff>
      <xdr:row>38</xdr:row>
      <xdr:rowOff>157227</xdr:rowOff>
    </xdr:to>
    <xdr:pic>
      <xdr:nvPicPr>
        <xdr:cNvPr id="3" name="Picture 2"/>
        <xdr:cNvPicPr>
          <a:picLocks noChangeAspect="1"/>
        </xdr:cNvPicPr>
      </xdr:nvPicPr>
      <xdr:blipFill>
        <a:blip xmlns:r="http://schemas.openxmlformats.org/officeDocument/2006/relationships" r:embed="rId1"/>
        <a:stretch>
          <a:fillRect/>
        </a:stretch>
      </xdr:blipFill>
      <xdr:spPr>
        <a:xfrm>
          <a:off x="276225" y="3762375"/>
          <a:ext cx="6200169" cy="2938527"/>
        </a:xfrm>
        <a:prstGeom prst="rect">
          <a:avLst/>
        </a:prstGeom>
      </xdr:spPr>
    </xdr:pic>
    <xdr:clientData/>
  </xdr:twoCellAnchor>
  <xdr:twoCellAnchor editAs="oneCell">
    <xdr:from>
      <xdr:col>0</xdr:col>
      <xdr:colOff>276225</xdr:colOff>
      <xdr:row>44</xdr:row>
      <xdr:rowOff>9525</xdr:rowOff>
    </xdr:from>
    <xdr:to>
      <xdr:col>6</xdr:col>
      <xdr:colOff>299619</xdr:colOff>
      <xdr:row>62</xdr:row>
      <xdr:rowOff>9016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76225" y="7524750"/>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28575</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100"/>
          <a:ext cx="7613043" cy="6580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83"/>
      <c r="B1" s="384"/>
      <c r="C1" s="384"/>
      <c r="D1" s="384"/>
      <c r="E1" s="384"/>
      <c r="F1" s="384"/>
      <c r="G1" s="384"/>
      <c r="H1" s="384"/>
      <c r="I1" s="384"/>
    </row>
    <row r="2" spans="1:9" ht="18.75" customHeight="1">
      <c r="A2" s="720" t="s">
        <v>0</v>
      </c>
      <c r="B2" s="720"/>
      <c r="C2" s="720"/>
      <c r="D2" s="720"/>
      <c r="E2" s="720"/>
      <c r="F2" s="720"/>
      <c r="G2" s="720"/>
      <c r="H2" s="720"/>
      <c r="I2" s="720"/>
    </row>
    <row r="3" spans="1:9" ht="18.75" customHeight="1">
      <c r="A3" s="385"/>
      <c r="B3" s="385"/>
      <c r="C3" s="385"/>
      <c r="D3" s="385"/>
      <c r="E3" s="385"/>
      <c r="F3" s="385"/>
      <c r="G3" s="385"/>
      <c r="H3" s="385"/>
      <c r="I3" s="385"/>
    </row>
    <row r="4" spans="1:9" ht="16.5">
      <c r="A4" s="721" t="s">
        <v>1</v>
      </c>
      <c r="B4" s="721"/>
      <c r="C4" s="721"/>
      <c r="D4" s="721"/>
      <c r="E4" s="721"/>
      <c r="F4" s="721"/>
      <c r="G4" s="721"/>
      <c r="H4" s="721"/>
      <c r="I4" s="721"/>
    </row>
    <row r="5" spans="1:9" ht="15" customHeight="1">
      <c r="A5" s="386"/>
      <c r="B5" s="386"/>
      <c r="C5" s="386"/>
      <c r="D5" s="386"/>
      <c r="E5" s="386"/>
      <c r="F5" s="386"/>
      <c r="G5" s="386"/>
      <c r="H5" s="386"/>
      <c r="I5" s="386"/>
    </row>
    <row r="6" spans="1:9" ht="15" customHeight="1">
      <c r="A6" s="387"/>
      <c r="B6" s="387"/>
      <c r="C6" s="387"/>
      <c r="D6" s="387"/>
      <c r="E6" s="387"/>
      <c r="F6" s="387"/>
      <c r="G6" s="387"/>
      <c r="H6" s="387"/>
      <c r="I6" s="387"/>
    </row>
    <row r="7" spans="1:9" ht="15.75" customHeight="1">
      <c r="A7" s="722" t="s">
        <v>1313</v>
      </c>
      <c r="B7" s="723"/>
      <c r="C7" s="723"/>
      <c r="D7" s="723"/>
      <c r="E7" s="723"/>
      <c r="F7" s="723"/>
      <c r="G7" s="723"/>
      <c r="H7" s="723"/>
      <c r="I7" s="723"/>
    </row>
    <row r="8" spans="1:9">
      <c r="A8" s="388"/>
      <c r="B8" s="388"/>
      <c r="C8" s="388"/>
      <c r="D8" s="388"/>
      <c r="E8" s="388"/>
      <c r="F8" s="388"/>
      <c r="G8" s="388"/>
      <c r="H8" s="388"/>
      <c r="I8" s="388"/>
    </row>
    <row r="9" spans="1:9">
      <c r="A9" s="389"/>
      <c r="B9" s="389"/>
      <c r="C9" s="389"/>
      <c r="D9" s="389"/>
      <c r="E9" s="389"/>
      <c r="F9" s="389"/>
      <c r="G9" s="389"/>
      <c r="H9" s="389"/>
      <c r="I9" s="389"/>
    </row>
    <row r="10" spans="1:9">
      <c r="A10" s="389"/>
      <c r="B10" s="389"/>
      <c r="C10" s="389"/>
      <c r="D10" s="389"/>
      <c r="E10" s="389"/>
      <c r="F10" s="389"/>
      <c r="G10" s="389"/>
      <c r="H10" s="389"/>
      <c r="I10" s="389"/>
    </row>
    <row r="11" spans="1:9">
      <c r="A11" s="389"/>
      <c r="B11" s="389"/>
      <c r="C11" s="389"/>
      <c r="D11" s="389"/>
      <c r="E11" s="389"/>
      <c r="F11" s="389"/>
      <c r="G11" s="389"/>
      <c r="H11" s="389"/>
      <c r="I11" s="389"/>
    </row>
    <row r="12" spans="1:9">
      <c r="A12" s="389"/>
      <c r="B12" s="389"/>
      <c r="C12" s="389"/>
      <c r="D12" s="389"/>
      <c r="E12" s="389"/>
      <c r="F12" s="389"/>
      <c r="G12" s="389"/>
      <c r="H12" s="389"/>
      <c r="I12" s="389"/>
    </row>
    <row r="13" spans="1:9">
      <c r="A13" s="389"/>
      <c r="B13" s="389"/>
      <c r="C13" s="389"/>
      <c r="D13" s="389"/>
      <c r="E13" s="389"/>
      <c r="F13" s="389"/>
      <c r="G13" s="389"/>
      <c r="H13" s="389"/>
      <c r="I13" s="389"/>
    </row>
    <row r="14" spans="1:9">
      <c r="A14" s="389"/>
      <c r="B14" s="389"/>
      <c r="C14" s="389"/>
      <c r="D14" s="389"/>
      <c r="E14" s="389"/>
      <c r="F14" s="389"/>
      <c r="G14" s="389"/>
      <c r="H14" s="389"/>
      <c r="I14" s="389"/>
    </row>
    <row r="15" spans="1:9">
      <c r="A15" s="389"/>
      <c r="B15" s="389"/>
      <c r="C15" s="389"/>
      <c r="D15" s="389"/>
      <c r="E15" s="389"/>
      <c r="F15" s="389"/>
      <c r="G15" s="389"/>
      <c r="H15" s="389"/>
      <c r="I15" s="389"/>
    </row>
    <row r="16" spans="1:9">
      <c r="A16" s="389"/>
      <c r="B16" s="389"/>
      <c r="C16" s="389"/>
      <c r="D16" s="389"/>
      <c r="E16" s="389"/>
      <c r="F16" s="389"/>
      <c r="G16" s="389"/>
      <c r="H16" s="389"/>
      <c r="I16" s="389"/>
    </row>
    <row r="17" spans="1:9">
      <c r="A17" s="389"/>
      <c r="B17" s="389"/>
      <c r="C17" s="389"/>
      <c r="D17" s="389"/>
      <c r="E17" s="389"/>
      <c r="F17" s="389"/>
      <c r="G17" s="389"/>
      <c r="H17" s="389"/>
      <c r="I17" s="389"/>
    </row>
    <row r="18" spans="1:9" ht="30">
      <c r="A18" s="724" t="s">
        <v>2</v>
      </c>
      <c r="B18" s="724"/>
      <c r="C18" s="724"/>
      <c r="D18" s="724"/>
      <c r="E18" s="724"/>
      <c r="F18" s="724"/>
      <c r="G18" s="724"/>
      <c r="H18" s="724"/>
      <c r="I18" s="724"/>
    </row>
    <row r="19" spans="1:9" ht="18.75" customHeight="1">
      <c r="A19" s="390"/>
      <c r="B19" s="390"/>
      <c r="C19" s="390"/>
      <c r="D19" s="390"/>
      <c r="E19" s="390"/>
      <c r="F19" s="390"/>
      <c r="G19" s="390"/>
      <c r="H19" s="390"/>
      <c r="I19" s="390"/>
    </row>
    <row r="20" spans="1:9" ht="18.75" customHeight="1">
      <c r="A20" s="725" t="s">
        <v>1223</v>
      </c>
      <c r="B20" s="725"/>
      <c r="C20" s="725"/>
      <c r="D20" s="725"/>
      <c r="E20" s="725"/>
      <c r="F20" s="725"/>
      <c r="G20" s="725"/>
      <c r="H20" s="725"/>
      <c r="I20" s="725"/>
    </row>
    <row r="21" spans="1:9" ht="18.75" customHeight="1">
      <c r="A21" s="391"/>
      <c r="B21" s="391"/>
      <c r="C21" s="391"/>
      <c r="D21" s="391"/>
      <c r="E21" s="391"/>
      <c r="F21" s="391"/>
      <c r="G21" s="391"/>
      <c r="H21" s="391"/>
      <c r="I21" s="391"/>
    </row>
    <row r="22" spans="1:9" ht="26.25" customHeight="1">
      <c r="A22" s="726" t="s">
        <v>3</v>
      </c>
      <c r="B22" s="726"/>
      <c r="C22" s="726"/>
      <c r="D22" s="726"/>
      <c r="E22" s="726"/>
      <c r="F22" s="726"/>
      <c r="G22" s="726"/>
      <c r="H22" s="726"/>
      <c r="I22" s="726"/>
    </row>
    <row r="23" spans="1:9" ht="18.75">
      <c r="A23" s="392"/>
      <c r="B23" s="392"/>
      <c r="C23" s="392"/>
      <c r="D23" s="392"/>
      <c r="E23" s="392"/>
      <c r="F23" s="392"/>
      <c r="G23" s="392"/>
      <c r="H23" s="392"/>
      <c r="I23" s="392"/>
    </row>
    <row r="24" spans="1:9" ht="18.75" customHeight="1">
      <c r="A24" s="716" t="s">
        <v>1224</v>
      </c>
      <c r="B24" s="716"/>
      <c r="C24" s="716"/>
      <c r="D24" s="716"/>
      <c r="E24" s="716"/>
      <c r="F24" s="716"/>
      <c r="G24" s="716"/>
      <c r="H24" s="716"/>
      <c r="I24" s="716"/>
    </row>
    <row r="25" spans="1:9">
      <c r="A25" s="389"/>
      <c r="B25" s="389"/>
      <c r="C25" s="389"/>
      <c r="D25" s="389"/>
      <c r="E25" s="389"/>
      <c r="F25" s="389"/>
      <c r="G25" s="389"/>
      <c r="H25" s="389"/>
      <c r="I25" s="389"/>
    </row>
    <row r="26" spans="1:9">
      <c r="A26" s="389"/>
      <c r="B26" s="389"/>
      <c r="C26" s="389"/>
      <c r="D26" s="389"/>
      <c r="E26" s="389"/>
      <c r="F26" s="389"/>
      <c r="G26" s="389"/>
      <c r="H26" s="389"/>
      <c r="I26" s="389"/>
    </row>
    <row r="27" spans="1:9">
      <c r="A27" s="389"/>
      <c r="B27" s="389"/>
      <c r="C27" s="389"/>
      <c r="D27" s="389"/>
      <c r="E27" s="389"/>
      <c r="F27" s="389"/>
      <c r="G27" s="389"/>
      <c r="H27" s="389"/>
      <c r="I27" s="389"/>
    </row>
    <row r="28" spans="1:9">
      <c r="A28" s="389"/>
      <c r="B28" s="389"/>
      <c r="C28" s="389"/>
      <c r="D28" s="389"/>
      <c r="E28" s="389"/>
      <c r="F28" s="389"/>
      <c r="G28" s="389"/>
      <c r="H28" s="389"/>
      <c r="I28" s="389"/>
    </row>
    <row r="29" spans="1:9">
      <c r="A29" s="389"/>
      <c r="B29" s="389"/>
      <c r="C29" s="389"/>
      <c r="D29" s="389"/>
      <c r="E29" s="389"/>
      <c r="F29" s="389"/>
      <c r="G29" s="389"/>
      <c r="H29" s="389"/>
      <c r="I29" s="389"/>
    </row>
    <row r="30" spans="1:9">
      <c r="A30" s="389"/>
      <c r="B30" s="389"/>
      <c r="C30" s="389"/>
      <c r="D30" s="389"/>
      <c r="E30" s="389"/>
      <c r="F30" s="389"/>
      <c r="G30" s="389"/>
      <c r="H30" s="389"/>
      <c r="I30" s="389"/>
    </row>
    <row r="31" spans="1:9">
      <c r="A31" s="389"/>
      <c r="B31" s="389"/>
      <c r="C31" s="389"/>
      <c r="D31" s="389"/>
      <c r="E31" s="389"/>
      <c r="F31" s="389"/>
      <c r="G31" s="389"/>
      <c r="H31" s="389"/>
      <c r="I31" s="389"/>
    </row>
    <row r="32" spans="1:9">
      <c r="A32" s="389"/>
      <c r="B32" s="389"/>
      <c r="C32" s="389"/>
      <c r="D32" s="389"/>
      <c r="E32" s="389"/>
      <c r="F32" s="389"/>
      <c r="G32" s="389"/>
      <c r="H32" s="389"/>
      <c r="I32" s="389"/>
    </row>
    <row r="33" spans="1:9">
      <c r="A33" s="389"/>
      <c r="B33" s="389"/>
      <c r="C33" s="389"/>
      <c r="D33" s="389"/>
      <c r="E33" s="389"/>
      <c r="F33" s="389"/>
      <c r="G33" s="389"/>
      <c r="H33" s="389"/>
      <c r="I33" s="389"/>
    </row>
    <row r="34" spans="1:9">
      <c r="A34" s="389"/>
      <c r="B34" s="389"/>
      <c r="C34" s="389"/>
      <c r="D34" s="389"/>
      <c r="E34" s="389"/>
      <c r="F34" s="389"/>
      <c r="G34" s="389"/>
      <c r="H34" s="389"/>
      <c r="I34" s="389"/>
    </row>
    <row r="35" spans="1:9">
      <c r="A35" s="389"/>
      <c r="B35" s="389"/>
      <c r="C35" s="389"/>
      <c r="D35" s="389"/>
      <c r="E35" s="389"/>
      <c r="F35" s="389"/>
      <c r="G35" s="389"/>
      <c r="H35" s="389"/>
      <c r="I35" s="389"/>
    </row>
    <row r="36" spans="1:9">
      <c r="A36" s="717"/>
      <c r="B36" s="717"/>
      <c r="C36" s="717"/>
      <c r="D36" s="717"/>
      <c r="E36" s="717"/>
      <c r="F36" s="717"/>
      <c r="G36" s="717"/>
      <c r="H36" s="717"/>
      <c r="I36" s="717"/>
    </row>
    <row r="37" spans="1:9" ht="50.25" customHeight="1">
      <c r="A37" s="718" t="s">
        <v>4</v>
      </c>
      <c r="B37" s="718"/>
      <c r="C37" s="718"/>
      <c r="D37" s="718"/>
      <c r="E37" s="718"/>
      <c r="F37" s="718"/>
      <c r="G37" s="718"/>
      <c r="H37" s="718"/>
      <c r="I37" s="718"/>
    </row>
    <row r="38" spans="1:9">
      <c r="A38" s="393"/>
      <c r="B38" s="393"/>
      <c r="C38" s="393"/>
      <c r="D38" s="393"/>
      <c r="E38" s="393"/>
      <c r="F38" s="393"/>
      <c r="G38" s="393"/>
      <c r="H38" s="393"/>
      <c r="I38" s="393"/>
    </row>
    <row r="39" spans="1:9" ht="65.25" customHeight="1">
      <c r="A39" s="719" t="s">
        <v>5</v>
      </c>
      <c r="B39" s="719"/>
      <c r="C39" s="719"/>
      <c r="D39" s="719"/>
      <c r="E39" s="719"/>
      <c r="F39" s="719"/>
      <c r="G39" s="719"/>
      <c r="H39" s="719"/>
      <c r="I39" s="719"/>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sheetData>
    <row r="1" spans="1:19" ht="12.75" customHeight="1">
      <c r="A1" s="394" t="s">
        <v>1006</v>
      </c>
      <c r="L1" s="395" t="str">
        <f>Naslovnica!A20</f>
        <v>Listopad 2014.</v>
      </c>
    </row>
    <row r="2" spans="1:19" ht="12.75" customHeight="1">
      <c r="A2" s="125" t="s">
        <v>1012</v>
      </c>
      <c r="J2" s="96"/>
      <c r="K2" s="96"/>
      <c r="L2" s="126" t="str">
        <f>Naslovnica!A24</f>
        <v>October 2014</v>
      </c>
      <c r="M2" s="86"/>
    </row>
    <row r="3" spans="1:19" ht="12.75" customHeight="1">
      <c r="J3" s="86"/>
    </row>
    <row r="4" spans="1:19" ht="12.75" customHeight="1"/>
    <row r="5" spans="1:19" ht="12.75" customHeight="1"/>
    <row r="6" spans="1:19" ht="12.75" customHeight="1"/>
    <row r="7" spans="1:19" ht="12.75" customHeight="1">
      <c r="S7" s="96"/>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504</v>
      </c>
    </row>
    <row r="26" spans="1:1" ht="12.75" customHeight="1">
      <c r="A26" s="37"/>
    </row>
    <row r="27" spans="1:1" ht="12.75" customHeight="1">
      <c r="A27" s="394" t="s">
        <v>1007</v>
      </c>
    </row>
    <row r="28" spans="1:1" ht="12.75" customHeight="1">
      <c r="A28" s="125" t="s">
        <v>1011</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504</v>
      </c>
    </row>
    <row r="52" spans="1:1" ht="12.75" customHeight="1"/>
    <row r="53" spans="1:1" ht="12.75" customHeight="1">
      <c r="A53" s="394" t="s">
        <v>1008</v>
      </c>
    </row>
    <row r="54" spans="1:1" ht="12.75" customHeight="1">
      <c r="A54" s="125" t="s">
        <v>1013</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504</v>
      </c>
    </row>
    <row r="78" spans="1:12" ht="12.75" customHeight="1">
      <c r="A78" s="82" t="s">
        <v>346</v>
      </c>
    </row>
    <row r="79" spans="1:12" ht="12.75" customHeight="1">
      <c r="L79" s="40" t="s">
        <v>386</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8"/>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78" t="s">
        <v>1033</v>
      </c>
      <c r="AG1" s="395" t="str">
        <f>Naslovnica!A20</f>
        <v>Listopad 2014.</v>
      </c>
    </row>
    <row r="2" spans="1:33" ht="12.75" customHeight="1">
      <c r="A2" s="127" t="s">
        <v>1034</v>
      </c>
      <c r="AG2" s="126" t="str">
        <f>Naslovnica!A24</f>
        <v>October 2014</v>
      </c>
    </row>
    <row r="3" spans="1:33" ht="12.75" customHeight="1">
      <c r="A3" s="127"/>
      <c r="AG3" s="126"/>
    </row>
    <row r="4" spans="1:33" ht="12.75" customHeight="1">
      <c r="I4" s="703"/>
      <c r="J4" s="703"/>
      <c r="K4" s="703"/>
      <c r="AG4" s="21" t="s">
        <v>505</v>
      </c>
    </row>
    <row r="5" spans="1:33" ht="15" customHeight="1">
      <c r="A5" s="427" t="s">
        <v>1016</v>
      </c>
      <c r="B5" s="769" t="s">
        <v>1021</v>
      </c>
      <c r="C5" s="769"/>
      <c r="D5" s="769"/>
      <c r="E5" s="769"/>
      <c r="F5" s="769"/>
      <c r="G5" s="769"/>
      <c r="H5" s="769"/>
      <c r="I5" s="769"/>
      <c r="J5" s="767" t="s">
        <v>1028</v>
      </c>
      <c r="K5" s="767"/>
      <c r="L5" s="769" t="s">
        <v>1022</v>
      </c>
      <c r="M5" s="769"/>
      <c r="N5" s="769"/>
      <c r="O5" s="769"/>
      <c r="P5" s="769"/>
      <c r="Q5" s="769"/>
      <c r="R5" s="769"/>
      <c r="S5" s="769"/>
      <c r="T5" s="767" t="s">
        <v>1029</v>
      </c>
      <c r="U5" s="767"/>
      <c r="V5" s="769" t="s">
        <v>1023</v>
      </c>
      <c r="W5" s="769"/>
      <c r="X5" s="769"/>
      <c r="Y5" s="769"/>
      <c r="Z5" s="769"/>
      <c r="AA5" s="769"/>
      <c r="AB5" s="769"/>
      <c r="AC5" s="769"/>
      <c r="AD5" s="767" t="s">
        <v>1030</v>
      </c>
      <c r="AE5" s="767"/>
      <c r="AF5" s="768" t="s">
        <v>970</v>
      </c>
      <c r="AG5" s="768"/>
    </row>
    <row r="6" spans="1:33" ht="22.5" customHeight="1">
      <c r="A6" s="770" t="s">
        <v>520</v>
      </c>
      <c r="B6" s="744" t="s">
        <v>1017</v>
      </c>
      <c r="C6" s="744"/>
      <c r="D6" s="744" t="s">
        <v>1018</v>
      </c>
      <c r="E6" s="744"/>
      <c r="F6" s="744" t="s">
        <v>1019</v>
      </c>
      <c r="G6" s="744"/>
      <c r="H6" s="744" t="s">
        <v>1020</v>
      </c>
      <c r="I6" s="744"/>
      <c r="J6" s="767"/>
      <c r="K6" s="767"/>
      <c r="L6" s="744" t="s">
        <v>1017</v>
      </c>
      <c r="M6" s="744"/>
      <c r="N6" s="744" t="s">
        <v>1018</v>
      </c>
      <c r="O6" s="744"/>
      <c r="P6" s="744" t="s">
        <v>1019</v>
      </c>
      <c r="Q6" s="744"/>
      <c r="R6" s="744" t="s">
        <v>1020</v>
      </c>
      <c r="S6" s="744"/>
      <c r="T6" s="767"/>
      <c r="U6" s="767"/>
      <c r="V6" s="744" t="s">
        <v>1017</v>
      </c>
      <c r="W6" s="744"/>
      <c r="X6" s="744" t="s">
        <v>1018</v>
      </c>
      <c r="Y6" s="744"/>
      <c r="Z6" s="744" t="s">
        <v>1019</v>
      </c>
      <c r="AA6" s="744"/>
      <c r="AB6" s="744" t="s">
        <v>1020</v>
      </c>
      <c r="AC6" s="744"/>
      <c r="AD6" s="767"/>
      <c r="AE6" s="767"/>
      <c r="AF6" s="768"/>
      <c r="AG6" s="768"/>
    </row>
    <row r="7" spans="1:33">
      <c r="A7" s="770"/>
      <c r="B7" s="427" t="s">
        <v>133</v>
      </c>
      <c r="C7" s="427" t="s">
        <v>134</v>
      </c>
      <c r="D7" s="427" t="s">
        <v>133</v>
      </c>
      <c r="E7" s="427" t="s">
        <v>134</v>
      </c>
      <c r="F7" s="427" t="s">
        <v>133</v>
      </c>
      <c r="G7" s="427" t="s">
        <v>134</v>
      </c>
      <c r="H7" s="427" t="s">
        <v>133</v>
      </c>
      <c r="I7" s="427" t="s">
        <v>134</v>
      </c>
      <c r="J7" s="427" t="s">
        <v>133</v>
      </c>
      <c r="K7" s="427" t="s">
        <v>134</v>
      </c>
      <c r="L7" s="427" t="s">
        <v>133</v>
      </c>
      <c r="M7" s="427" t="s">
        <v>134</v>
      </c>
      <c r="N7" s="427" t="s">
        <v>133</v>
      </c>
      <c r="O7" s="427" t="s">
        <v>134</v>
      </c>
      <c r="P7" s="427" t="s">
        <v>133</v>
      </c>
      <c r="Q7" s="427" t="s">
        <v>134</v>
      </c>
      <c r="R7" s="427" t="s">
        <v>133</v>
      </c>
      <c r="S7" s="427" t="s">
        <v>134</v>
      </c>
      <c r="T7" s="427" t="s">
        <v>133</v>
      </c>
      <c r="U7" s="427" t="s">
        <v>134</v>
      </c>
      <c r="V7" s="427" t="s">
        <v>133</v>
      </c>
      <c r="W7" s="427" t="s">
        <v>134</v>
      </c>
      <c r="X7" s="427" t="s">
        <v>133</v>
      </c>
      <c r="Y7" s="427" t="s">
        <v>134</v>
      </c>
      <c r="Z7" s="427" t="s">
        <v>133</v>
      </c>
      <c r="AA7" s="427" t="s">
        <v>134</v>
      </c>
      <c r="AB7" s="427" t="s">
        <v>133</v>
      </c>
      <c r="AC7" s="427" t="s">
        <v>134</v>
      </c>
      <c r="AD7" s="427" t="s">
        <v>133</v>
      </c>
      <c r="AE7" s="427" t="s">
        <v>134</v>
      </c>
      <c r="AF7" s="427" t="s">
        <v>133</v>
      </c>
      <c r="AG7" s="427" t="s">
        <v>134</v>
      </c>
    </row>
    <row r="8" spans="1:33">
      <c r="A8" s="770"/>
      <c r="B8" s="428" t="s">
        <v>124</v>
      </c>
      <c r="C8" s="428" t="s">
        <v>125</v>
      </c>
      <c r="D8" s="428" t="s">
        <v>124</v>
      </c>
      <c r="E8" s="428" t="s">
        <v>125</v>
      </c>
      <c r="F8" s="428" t="s">
        <v>124</v>
      </c>
      <c r="G8" s="428" t="s">
        <v>125</v>
      </c>
      <c r="H8" s="428" t="s">
        <v>124</v>
      </c>
      <c r="I8" s="428" t="s">
        <v>125</v>
      </c>
      <c r="J8" s="428" t="s">
        <v>124</v>
      </c>
      <c r="K8" s="428" t="s">
        <v>125</v>
      </c>
      <c r="L8" s="428" t="s">
        <v>124</v>
      </c>
      <c r="M8" s="428" t="s">
        <v>125</v>
      </c>
      <c r="N8" s="428" t="s">
        <v>124</v>
      </c>
      <c r="O8" s="428" t="s">
        <v>125</v>
      </c>
      <c r="P8" s="428" t="s">
        <v>124</v>
      </c>
      <c r="Q8" s="428" t="s">
        <v>125</v>
      </c>
      <c r="R8" s="428" t="s">
        <v>124</v>
      </c>
      <c r="S8" s="428" t="s">
        <v>125</v>
      </c>
      <c r="T8" s="428" t="s">
        <v>124</v>
      </c>
      <c r="U8" s="428" t="s">
        <v>125</v>
      </c>
      <c r="V8" s="428" t="s">
        <v>124</v>
      </c>
      <c r="W8" s="428" t="s">
        <v>125</v>
      </c>
      <c r="X8" s="428" t="s">
        <v>124</v>
      </c>
      <c r="Y8" s="428" t="s">
        <v>125</v>
      </c>
      <c r="Z8" s="428" t="s">
        <v>124</v>
      </c>
      <c r="AA8" s="428" t="s">
        <v>125</v>
      </c>
      <c r="AB8" s="428" t="s">
        <v>124</v>
      </c>
      <c r="AC8" s="428" t="s">
        <v>125</v>
      </c>
      <c r="AD8" s="428" t="s">
        <v>124</v>
      </c>
      <c r="AE8" s="428" t="s">
        <v>125</v>
      </c>
      <c r="AF8" s="428" t="s">
        <v>124</v>
      </c>
      <c r="AG8" s="428" t="s">
        <v>125</v>
      </c>
    </row>
    <row r="9" spans="1:33" ht="18">
      <c r="A9" s="605" t="s">
        <v>506</v>
      </c>
      <c r="B9" s="189">
        <v>140962.40586</v>
      </c>
      <c r="C9" s="190">
        <v>0.87916252195482414</v>
      </c>
      <c r="D9" s="189">
        <v>33844.163999999997</v>
      </c>
      <c r="E9" s="190">
        <v>0.71993309693554197</v>
      </c>
      <c r="F9" s="189">
        <v>33235.464800000002</v>
      </c>
      <c r="G9" s="190">
        <v>0.74532451747880601</v>
      </c>
      <c r="H9" s="189">
        <v>77911.731830000004</v>
      </c>
      <c r="I9" s="190">
        <v>0.85673055414454458</v>
      </c>
      <c r="J9" s="189">
        <v>285953.76649000001</v>
      </c>
      <c r="K9" s="190">
        <v>0.83397622965979534</v>
      </c>
      <c r="L9" s="189">
        <v>22137660.072309997</v>
      </c>
      <c r="M9" s="190">
        <v>0.86852387508761753</v>
      </c>
      <c r="N9" s="189">
        <v>6979949.6463400004</v>
      </c>
      <c r="O9" s="190">
        <v>0.81961772382722886</v>
      </c>
      <c r="P9" s="189">
        <v>8552546.4888199978</v>
      </c>
      <c r="Q9" s="190">
        <v>0.82167116750419567</v>
      </c>
      <c r="R9" s="189">
        <v>17474486.256019998</v>
      </c>
      <c r="S9" s="190">
        <v>0.90930803120369275</v>
      </c>
      <c r="T9" s="189">
        <v>55144642.463489994</v>
      </c>
      <c r="U9" s="190">
        <v>0.86663166146648285</v>
      </c>
      <c r="V9" s="189">
        <v>582029.75298999995</v>
      </c>
      <c r="W9" s="190">
        <v>1</v>
      </c>
      <c r="X9" s="189">
        <v>160591.93664999999</v>
      </c>
      <c r="Y9" s="190">
        <v>0.98629929688739204</v>
      </c>
      <c r="Z9" s="189">
        <v>226368.66120999999</v>
      </c>
      <c r="AA9" s="190">
        <v>1</v>
      </c>
      <c r="AB9" s="189">
        <v>503202.4546099999</v>
      </c>
      <c r="AC9" s="190">
        <v>1</v>
      </c>
      <c r="AD9" s="189">
        <v>1472192.8054599999</v>
      </c>
      <c r="AE9" s="190">
        <v>0.99848701160693998</v>
      </c>
      <c r="AF9" s="189">
        <v>56902789.03543999</v>
      </c>
      <c r="AG9" s="190">
        <v>0.86943102713561282</v>
      </c>
    </row>
    <row r="10" spans="1:33" ht="19.5">
      <c r="A10" s="191" t="s">
        <v>507</v>
      </c>
      <c r="B10" s="192">
        <v>127377.97082999999</v>
      </c>
      <c r="C10" s="193">
        <v>0.79443832838389672</v>
      </c>
      <c r="D10" s="192">
        <v>28494.03845</v>
      </c>
      <c r="E10" s="193">
        <v>0.60612521986091639</v>
      </c>
      <c r="F10" s="192">
        <v>29307.624690000004</v>
      </c>
      <c r="G10" s="193">
        <v>0.65724043162845114</v>
      </c>
      <c r="H10" s="192">
        <v>72659.562850000002</v>
      </c>
      <c r="I10" s="193">
        <v>0.79897681751198801</v>
      </c>
      <c r="J10" s="192">
        <v>257839.19682000001</v>
      </c>
      <c r="K10" s="193">
        <v>0.75198086691392929</v>
      </c>
      <c r="L10" s="192">
        <v>21091980.548289999</v>
      </c>
      <c r="M10" s="193">
        <v>0.82749886931306393</v>
      </c>
      <c r="N10" s="192">
        <v>6860636.9402700001</v>
      </c>
      <c r="O10" s="193">
        <v>0.8056074782627729</v>
      </c>
      <c r="P10" s="192">
        <v>8361063.4155599987</v>
      </c>
      <c r="Q10" s="193">
        <v>0.803274761174396</v>
      </c>
      <c r="R10" s="192">
        <v>17295814.52578</v>
      </c>
      <c r="S10" s="193">
        <v>0.90001061113216874</v>
      </c>
      <c r="T10" s="192">
        <v>53609495.429899998</v>
      </c>
      <c r="U10" s="190">
        <v>0.84250589031480161</v>
      </c>
      <c r="V10" s="192">
        <v>577503.26934999996</v>
      </c>
      <c r="W10" s="193">
        <v>0.99222293427999764</v>
      </c>
      <c r="X10" s="192">
        <v>145312.45819999999</v>
      </c>
      <c r="Y10" s="193">
        <v>0.89245810431938988</v>
      </c>
      <c r="Z10" s="192">
        <v>220040.85923</v>
      </c>
      <c r="AA10" s="193">
        <v>0.97204647522242604</v>
      </c>
      <c r="AB10" s="192">
        <v>502644.24255999993</v>
      </c>
      <c r="AC10" s="193">
        <v>0.99889068098757072</v>
      </c>
      <c r="AD10" s="192">
        <v>1445500.8293399999</v>
      </c>
      <c r="AE10" s="193">
        <v>0.98038368208984239</v>
      </c>
      <c r="AF10" s="192">
        <v>55312835.456059992</v>
      </c>
      <c r="AG10" s="190">
        <v>0.84513775439713001</v>
      </c>
    </row>
    <row r="11" spans="1:33" ht="19.5">
      <c r="A11" s="191" t="s">
        <v>508</v>
      </c>
      <c r="B11" s="194">
        <v>5174.7971600000001</v>
      </c>
      <c r="C11" s="195">
        <v>3.2274475552784537E-2</v>
      </c>
      <c r="D11" s="194">
        <v>9063.4078900000004</v>
      </c>
      <c r="E11" s="195">
        <v>0.19279682343572518</v>
      </c>
      <c r="F11" s="194">
        <v>5361.4742800000004</v>
      </c>
      <c r="G11" s="195">
        <v>0.12023416115173538</v>
      </c>
      <c r="H11" s="194">
        <v>10375.901980000001</v>
      </c>
      <c r="I11" s="195">
        <v>0.11409516954996016</v>
      </c>
      <c r="J11" s="194">
        <v>29975.581310000001</v>
      </c>
      <c r="K11" s="195">
        <v>8.7422951582799516E-2</v>
      </c>
      <c r="L11" s="194">
        <v>2124904.9766899999</v>
      </c>
      <c r="M11" s="195">
        <v>8.3366114508920952E-2</v>
      </c>
      <c r="N11" s="194">
        <v>917833.49929999991</v>
      </c>
      <c r="O11" s="195">
        <v>0.10777622213121656</v>
      </c>
      <c r="P11" s="194">
        <v>1512965.1833299999</v>
      </c>
      <c r="Q11" s="195">
        <v>0.14535552308368457</v>
      </c>
      <c r="R11" s="194">
        <v>2312538.1174599999</v>
      </c>
      <c r="S11" s="195">
        <v>0.12033598309344425</v>
      </c>
      <c r="T11" s="194">
        <v>6868241.77678</v>
      </c>
      <c r="U11" s="195">
        <v>0.10793860502958558</v>
      </c>
      <c r="V11" s="194">
        <v>0</v>
      </c>
      <c r="W11" s="195">
        <v>0</v>
      </c>
      <c r="X11" s="194">
        <v>0</v>
      </c>
      <c r="Y11" s="195">
        <v>0</v>
      </c>
      <c r="Z11" s="194">
        <v>0</v>
      </c>
      <c r="AA11" s="195">
        <v>0</v>
      </c>
      <c r="AB11" s="194">
        <v>0</v>
      </c>
      <c r="AC11" s="195">
        <v>0</v>
      </c>
      <c r="AD11" s="194">
        <v>0</v>
      </c>
      <c r="AE11" s="195">
        <v>0</v>
      </c>
      <c r="AF11" s="194">
        <v>6898217.3580900002</v>
      </c>
      <c r="AG11" s="195">
        <v>0.10539947698018011</v>
      </c>
    </row>
    <row r="12" spans="1:33" ht="19.5">
      <c r="A12" s="196" t="s">
        <v>509</v>
      </c>
      <c r="B12" s="194">
        <v>86908.905879999991</v>
      </c>
      <c r="C12" s="195">
        <v>0.54203851308894813</v>
      </c>
      <c r="D12" s="194">
        <v>19430.630559999998</v>
      </c>
      <c r="E12" s="195">
        <v>0.41332839642519115</v>
      </c>
      <c r="F12" s="194">
        <v>18350.722470000001</v>
      </c>
      <c r="G12" s="195">
        <v>0.41152556320922079</v>
      </c>
      <c r="H12" s="194">
        <v>51924.324939999999</v>
      </c>
      <c r="I12" s="195">
        <v>0.57096864149409821</v>
      </c>
      <c r="J12" s="194">
        <v>176614.58385</v>
      </c>
      <c r="K12" s="195">
        <v>0.51509153577561873</v>
      </c>
      <c r="L12" s="194">
        <v>18115754.823240001</v>
      </c>
      <c r="M12" s="195">
        <v>0.71073300104096382</v>
      </c>
      <c r="N12" s="194">
        <v>5724189.8766999999</v>
      </c>
      <c r="O12" s="195">
        <v>0.67216064802929165</v>
      </c>
      <c r="P12" s="194">
        <v>6681711.8328200001</v>
      </c>
      <c r="Q12" s="195">
        <v>0.64193395145839105</v>
      </c>
      <c r="R12" s="194">
        <v>13981781.980290001</v>
      </c>
      <c r="S12" s="195">
        <v>0.7275605393455763</v>
      </c>
      <c r="T12" s="194">
        <v>44503438.513050005</v>
      </c>
      <c r="U12" s="195">
        <v>0.69939865663416056</v>
      </c>
      <c r="V12" s="194">
        <v>386548.30674999999</v>
      </c>
      <c r="W12" s="195">
        <v>0.6641383963005778</v>
      </c>
      <c r="X12" s="194">
        <v>142568.05690999998</v>
      </c>
      <c r="Y12" s="195">
        <v>0.87560295505617891</v>
      </c>
      <c r="Z12" s="194">
        <v>195883.20756000001</v>
      </c>
      <c r="AA12" s="195">
        <v>0.86532829461884331</v>
      </c>
      <c r="AB12" s="194">
        <v>469170.81857999996</v>
      </c>
      <c r="AC12" s="195">
        <v>0.93236989263819137</v>
      </c>
      <c r="AD12" s="194">
        <v>1194170.3898</v>
      </c>
      <c r="AE12" s="195">
        <v>0.80992355039279773</v>
      </c>
      <c r="AF12" s="194">
        <v>45874223.486700006</v>
      </c>
      <c r="AG12" s="195">
        <v>0.70092299377890843</v>
      </c>
    </row>
    <row r="13" spans="1:33" ht="19.5">
      <c r="A13" s="191" t="s">
        <v>510</v>
      </c>
      <c r="B13" s="194">
        <v>0</v>
      </c>
      <c r="C13" s="195">
        <v>0</v>
      </c>
      <c r="D13" s="194">
        <v>0</v>
      </c>
      <c r="E13" s="195">
        <v>0</v>
      </c>
      <c r="F13" s="194">
        <v>860.91404</v>
      </c>
      <c r="G13" s="195">
        <v>1.9306495194667157E-2</v>
      </c>
      <c r="H13" s="194">
        <v>0</v>
      </c>
      <c r="I13" s="195">
        <v>0</v>
      </c>
      <c r="J13" s="194">
        <v>860.91404</v>
      </c>
      <c r="K13" s="195">
        <v>2.5108319220739851E-3</v>
      </c>
      <c r="L13" s="194">
        <v>4934.07557</v>
      </c>
      <c r="M13" s="195">
        <v>1.9357793100236998E-4</v>
      </c>
      <c r="N13" s="194">
        <v>7401.1133300000001</v>
      </c>
      <c r="O13" s="195">
        <v>8.69072696606453E-4</v>
      </c>
      <c r="P13" s="194">
        <v>423.18707000000001</v>
      </c>
      <c r="Q13" s="195">
        <v>4.0656968580542043E-5</v>
      </c>
      <c r="R13" s="194">
        <v>0</v>
      </c>
      <c r="S13" s="195">
        <v>0</v>
      </c>
      <c r="T13" s="194">
        <v>12758.375970000001</v>
      </c>
      <c r="U13" s="195">
        <v>2.005056533246292E-4</v>
      </c>
      <c r="V13" s="194">
        <v>0</v>
      </c>
      <c r="W13" s="195">
        <v>0</v>
      </c>
      <c r="X13" s="194">
        <v>0</v>
      </c>
      <c r="Y13" s="195">
        <v>0</v>
      </c>
      <c r="Z13" s="194">
        <v>6237.6452599999993</v>
      </c>
      <c r="AA13" s="195">
        <v>2.7555250919708348E-2</v>
      </c>
      <c r="AB13" s="194">
        <v>0</v>
      </c>
      <c r="AC13" s="195">
        <v>0</v>
      </c>
      <c r="AD13" s="194">
        <v>6237.6452599999993</v>
      </c>
      <c r="AE13" s="195">
        <v>4.2305652846710753E-3</v>
      </c>
      <c r="AF13" s="194">
        <v>19856.935270000002</v>
      </c>
      <c r="AG13" s="195">
        <v>3.0339875988871177E-4</v>
      </c>
    </row>
    <row r="14" spans="1:33" ht="19.5">
      <c r="A14" s="191" t="s">
        <v>511</v>
      </c>
      <c r="B14" s="194">
        <v>0</v>
      </c>
      <c r="C14" s="195">
        <v>0</v>
      </c>
      <c r="D14" s="194">
        <v>0</v>
      </c>
      <c r="E14" s="195">
        <v>0</v>
      </c>
      <c r="F14" s="194">
        <v>3729.3314599999999</v>
      </c>
      <c r="G14" s="195">
        <v>8.3632414580915707E-2</v>
      </c>
      <c r="H14" s="194">
        <v>2549.1682099999998</v>
      </c>
      <c r="I14" s="195">
        <v>2.8031083918481504E-2</v>
      </c>
      <c r="J14" s="194">
        <v>6278.4996699999992</v>
      </c>
      <c r="K14" s="195">
        <v>1.8311070166966936E-2</v>
      </c>
      <c r="L14" s="194">
        <v>0</v>
      </c>
      <c r="M14" s="195">
        <v>0</v>
      </c>
      <c r="N14" s="194">
        <v>108767.58501000001</v>
      </c>
      <c r="O14" s="195">
        <v>1.2771989049924779E-2</v>
      </c>
      <c r="P14" s="194">
        <v>63519.848340000004</v>
      </c>
      <c r="Q14" s="195">
        <v>6.1025599818070424E-3</v>
      </c>
      <c r="R14" s="194">
        <v>358606.60985000001</v>
      </c>
      <c r="S14" s="195">
        <v>1.8660569793117532E-2</v>
      </c>
      <c r="T14" s="194">
        <v>530894.04319999996</v>
      </c>
      <c r="U14" s="195">
        <v>8.3433234157912883E-3</v>
      </c>
      <c r="V14" s="194">
        <v>0</v>
      </c>
      <c r="W14" s="195">
        <v>0</v>
      </c>
      <c r="X14" s="194">
        <v>2744.4012900000002</v>
      </c>
      <c r="Y14" s="195">
        <v>1.6855149263210856E-2</v>
      </c>
      <c r="Z14" s="194">
        <v>17920.006410000002</v>
      </c>
      <c r="AA14" s="195">
        <v>7.9162929683874339E-2</v>
      </c>
      <c r="AB14" s="194">
        <v>15748.85377</v>
      </c>
      <c r="AC14" s="195">
        <v>3.1297251485400503E-2</v>
      </c>
      <c r="AD14" s="194">
        <v>36413.261470000005</v>
      </c>
      <c r="AE14" s="195">
        <v>2.4696608007591776E-2</v>
      </c>
      <c r="AF14" s="194">
        <v>573585.80434000003</v>
      </c>
      <c r="AG14" s="195">
        <v>8.7639517055506464E-3</v>
      </c>
    </row>
    <row r="15" spans="1:33" ht="19.5">
      <c r="A15" s="603" t="s">
        <v>793</v>
      </c>
      <c r="B15" s="194">
        <v>0</v>
      </c>
      <c r="C15" s="195">
        <v>0</v>
      </c>
      <c r="D15" s="194">
        <v>0</v>
      </c>
      <c r="E15" s="195">
        <v>0</v>
      </c>
      <c r="F15" s="194">
        <v>0</v>
      </c>
      <c r="G15" s="195">
        <v>0</v>
      </c>
      <c r="H15" s="194">
        <v>0</v>
      </c>
      <c r="I15" s="195">
        <v>0</v>
      </c>
      <c r="J15" s="194">
        <v>0</v>
      </c>
      <c r="K15" s="195">
        <v>0</v>
      </c>
      <c r="L15" s="194">
        <v>29311.628190000003</v>
      </c>
      <c r="M15" s="195">
        <v>1.1499792126878478E-3</v>
      </c>
      <c r="N15" s="194">
        <v>30121.625969999997</v>
      </c>
      <c r="O15" s="195">
        <v>3.5370195726916213E-3</v>
      </c>
      <c r="P15" s="194">
        <v>43852.423780000005</v>
      </c>
      <c r="Q15" s="195">
        <v>4.2130460550320568E-3</v>
      </c>
      <c r="R15" s="194">
        <v>34682.402740000005</v>
      </c>
      <c r="S15" s="195">
        <v>1.8047447513404524E-3</v>
      </c>
      <c r="T15" s="194">
        <v>137968.08068000001</v>
      </c>
      <c r="U15" s="195">
        <v>2.1682524656536323E-3</v>
      </c>
      <c r="V15" s="194">
        <v>0</v>
      </c>
      <c r="W15" s="195">
        <v>0</v>
      </c>
      <c r="X15" s="194">
        <v>0</v>
      </c>
      <c r="Y15" s="195">
        <v>0</v>
      </c>
      <c r="Z15" s="194">
        <v>0</v>
      </c>
      <c r="AA15" s="195">
        <v>0</v>
      </c>
      <c r="AB15" s="194">
        <v>0</v>
      </c>
      <c r="AC15" s="195">
        <v>0</v>
      </c>
      <c r="AD15" s="194">
        <v>0</v>
      </c>
      <c r="AE15" s="195">
        <v>0</v>
      </c>
      <c r="AF15" s="194">
        <v>137968.08068000001</v>
      </c>
      <c r="AG15" s="195">
        <v>2.1080465849017062E-3</v>
      </c>
    </row>
    <row r="16" spans="1:33" ht="19.5">
      <c r="A16" s="191" t="s">
        <v>804</v>
      </c>
      <c r="B16" s="194">
        <v>0</v>
      </c>
      <c r="C16" s="195">
        <v>0</v>
      </c>
      <c r="D16" s="194">
        <v>0</v>
      </c>
      <c r="E16" s="195">
        <v>0</v>
      </c>
      <c r="F16" s="194">
        <v>1005.1824399999999</v>
      </c>
      <c r="G16" s="195">
        <v>2.2541797491911975E-2</v>
      </c>
      <c r="H16" s="194">
        <v>7810.1677199999995</v>
      </c>
      <c r="I16" s="195">
        <v>8.5881922549448139E-2</v>
      </c>
      <c r="J16" s="194">
        <v>8815.35016</v>
      </c>
      <c r="K16" s="195">
        <v>2.5709724266998843E-2</v>
      </c>
      <c r="L16" s="194">
        <v>454942.74981999997</v>
      </c>
      <c r="M16" s="195">
        <v>1.7848708432871535E-2</v>
      </c>
      <c r="N16" s="194">
        <v>72323.239959999992</v>
      </c>
      <c r="O16" s="195">
        <v>8.4925267830418122E-3</v>
      </c>
      <c r="P16" s="194">
        <v>57298.031520000004</v>
      </c>
      <c r="Q16" s="195">
        <v>5.5048096512862448E-3</v>
      </c>
      <c r="R16" s="194">
        <v>465738.36007</v>
      </c>
      <c r="S16" s="195">
        <v>2.42353122745106E-2</v>
      </c>
      <c r="T16" s="194">
        <v>1050302.3813699998</v>
      </c>
      <c r="U16" s="195">
        <v>1.6506141977645893E-2</v>
      </c>
      <c r="V16" s="194">
        <v>0</v>
      </c>
      <c r="W16" s="195">
        <v>0</v>
      </c>
      <c r="X16" s="194">
        <v>0</v>
      </c>
      <c r="Y16" s="195">
        <v>0</v>
      </c>
      <c r="Z16" s="194">
        <v>0</v>
      </c>
      <c r="AA16" s="195">
        <v>0</v>
      </c>
      <c r="AB16" s="194">
        <v>17724.570210000002</v>
      </c>
      <c r="AC16" s="195">
        <v>3.5223536863978902E-2</v>
      </c>
      <c r="AD16" s="194">
        <v>17724.570210000002</v>
      </c>
      <c r="AE16" s="195">
        <v>1.2021355542129871E-2</v>
      </c>
      <c r="AF16" s="194">
        <v>1076842.3017399998</v>
      </c>
      <c r="AG16" s="195">
        <v>1.6453325475518955E-2</v>
      </c>
    </row>
    <row r="17" spans="1:33" ht="19.5">
      <c r="A17" s="191" t="s">
        <v>807</v>
      </c>
      <c r="B17" s="194">
        <v>18690.276000000002</v>
      </c>
      <c r="C17" s="195">
        <v>0.11656859915197054</v>
      </c>
      <c r="D17" s="194">
        <v>0</v>
      </c>
      <c r="E17" s="195">
        <v>0</v>
      </c>
      <c r="F17" s="194">
        <v>0</v>
      </c>
      <c r="G17" s="195">
        <v>0</v>
      </c>
      <c r="H17" s="194">
        <v>0</v>
      </c>
      <c r="I17" s="195">
        <v>0</v>
      </c>
      <c r="J17" s="194">
        <v>18690.276000000002</v>
      </c>
      <c r="K17" s="195">
        <v>5.4509671619681427E-2</v>
      </c>
      <c r="L17" s="194">
        <v>0</v>
      </c>
      <c r="M17" s="195">
        <v>0</v>
      </c>
      <c r="N17" s="194">
        <v>0</v>
      </c>
      <c r="O17" s="195">
        <v>0</v>
      </c>
      <c r="P17" s="194">
        <v>1292.9087</v>
      </c>
      <c r="Q17" s="195">
        <v>1.2421397561463647E-4</v>
      </c>
      <c r="R17" s="194">
        <v>0</v>
      </c>
      <c r="S17" s="195">
        <v>0</v>
      </c>
      <c r="T17" s="194">
        <v>1292.9087</v>
      </c>
      <c r="U17" s="195">
        <v>2.0318848119240444E-5</v>
      </c>
      <c r="V17" s="194">
        <v>190954.9626</v>
      </c>
      <c r="W17" s="195">
        <v>0.32808453797941989</v>
      </c>
      <c r="X17" s="194">
        <v>0</v>
      </c>
      <c r="Y17" s="195">
        <v>0</v>
      </c>
      <c r="Z17" s="194">
        <v>0</v>
      </c>
      <c r="AA17" s="195">
        <v>0</v>
      </c>
      <c r="AB17" s="194">
        <v>0</v>
      </c>
      <c r="AC17" s="195">
        <v>0</v>
      </c>
      <c r="AD17" s="194">
        <v>190954.9626</v>
      </c>
      <c r="AE17" s="195">
        <v>0.12951160286265198</v>
      </c>
      <c r="AF17" s="194">
        <v>210938.14729999998</v>
      </c>
      <c r="AG17" s="195">
        <v>3.2229733054894732E-3</v>
      </c>
    </row>
    <row r="18" spans="1:33" ht="19.5">
      <c r="A18" s="191" t="s">
        <v>512</v>
      </c>
      <c r="B18" s="194">
        <v>16603.99179</v>
      </c>
      <c r="C18" s="195">
        <v>0.10355674059019351</v>
      </c>
      <c r="D18" s="194">
        <v>0</v>
      </c>
      <c r="E18" s="195">
        <v>0</v>
      </c>
      <c r="F18" s="194">
        <v>0</v>
      </c>
      <c r="G18" s="195">
        <v>0</v>
      </c>
      <c r="H18" s="194">
        <v>0</v>
      </c>
      <c r="I18" s="195">
        <v>0</v>
      </c>
      <c r="J18" s="194">
        <v>16603.99179</v>
      </c>
      <c r="K18" s="195">
        <v>4.8425081579789739E-2</v>
      </c>
      <c r="L18" s="194">
        <v>362132.29478</v>
      </c>
      <c r="M18" s="195">
        <v>1.4207488186617446E-2</v>
      </c>
      <c r="N18" s="194">
        <v>0</v>
      </c>
      <c r="O18" s="195">
        <v>0</v>
      </c>
      <c r="P18" s="194">
        <v>0</v>
      </c>
      <c r="Q18" s="195">
        <v>0</v>
      </c>
      <c r="R18" s="194">
        <v>142467.05537000002</v>
      </c>
      <c r="S18" s="195">
        <v>7.4134618741797439E-3</v>
      </c>
      <c r="T18" s="194">
        <v>504599.35015000001</v>
      </c>
      <c r="U18" s="195">
        <v>7.9300862905209608E-3</v>
      </c>
      <c r="V18" s="194">
        <v>0</v>
      </c>
      <c r="W18" s="195">
        <v>0</v>
      </c>
      <c r="X18" s="194">
        <v>0</v>
      </c>
      <c r="Y18" s="195">
        <v>0</v>
      </c>
      <c r="Z18" s="194">
        <v>0</v>
      </c>
      <c r="AA18" s="195">
        <v>0</v>
      </c>
      <c r="AB18" s="194">
        <v>0</v>
      </c>
      <c r="AC18" s="195">
        <v>0</v>
      </c>
      <c r="AD18" s="194">
        <v>0</v>
      </c>
      <c r="AE18" s="195">
        <v>0</v>
      </c>
      <c r="AF18" s="194">
        <v>521203.34194000001</v>
      </c>
      <c r="AG18" s="195">
        <v>7.9635878066921951E-3</v>
      </c>
    </row>
    <row r="19" spans="1:33" ht="18">
      <c r="A19" s="605" t="s">
        <v>513</v>
      </c>
      <c r="B19" s="192">
        <v>13573.224470000001</v>
      </c>
      <c r="C19" s="195">
        <v>8.4654274899051668E-2</v>
      </c>
      <c r="D19" s="192">
        <v>5348.7633699999997</v>
      </c>
      <c r="E19" s="195">
        <v>0.11377890078004249</v>
      </c>
      <c r="F19" s="192">
        <v>3866.9717400000004</v>
      </c>
      <c r="G19" s="195">
        <v>8.6719077454264423E-2</v>
      </c>
      <c r="H19" s="192">
        <v>3041.5469700000003</v>
      </c>
      <c r="I19" s="195">
        <v>3.3445363873446841E-2</v>
      </c>
      <c r="J19" s="192">
        <v>25830.506550000002</v>
      </c>
      <c r="K19" s="193">
        <v>7.5333955999929064E-2</v>
      </c>
      <c r="L19" s="192">
        <v>938318.24770000007</v>
      </c>
      <c r="M19" s="193">
        <v>3.6812915091111044E-2</v>
      </c>
      <c r="N19" s="192">
        <v>116122.24851</v>
      </c>
      <c r="O19" s="193">
        <v>1.3635607394298659E-2</v>
      </c>
      <c r="P19" s="192">
        <v>156667.46921000001</v>
      </c>
      <c r="Q19" s="193">
        <v>1.5051557159494518E-2</v>
      </c>
      <c r="R19" s="192">
        <v>42182.20996</v>
      </c>
      <c r="S19" s="193">
        <v>2.1950071509160654E-3</v>
      </c>
      <c r="T19" s="192">
        <v>1253290.1753799999</v>
      </c>
      <c r="U19" s="190">
        <v>1.9696218861302763E-2</v>
      </c>
      <c r="V19" s="192">
        <v>4526.4836399999995</v>
      </c>
      <c r="W19" s="193">
        <v>7.7770657200024115E-3</v>
      </c>
      <c r="X19" s="192">
        <v>15279.478449999999</v>
      </c>
      <c r="Y19" s="193">
        <v>9.3841192568002191E-2</v>
      </c>
      <c r="Z19" s="192">
        <v>6327.8019800000002</v>
      </c>
      <c r="AA19" s="193">
        <v>2.7953524777574047E-2</v>
      </c>
      <c r="AB19" s="192">
        <v>558.21205000000009</v>
      </c>
      <c r="AC19" s="193">
        <v>1.1093190124293701E-3</v>
      </c>
      <c r="AD19" s="192">
        <v>26691.976119999999</v>
      </c>
      <c r="AE19" s="193">
        <v>1.8103329517097505E-2</v>
      </c>
      <c r="AF19" s="192">
        <v>1305812.65805</v>
      </c>
      <c r="AG19" s="190">
        <v>1.9951817121442044E-2</v>
      </c>
    </row>
    <row r="20" spans="1:33" ht="17.25" customHeight="1">
      <c r="A20" s="605" t="s">
        <v>514</v>
      </c>
      <c r="B20" s="192">
        <v>11.210559999999999</v>
      </c>
      <c r="C20" s="195">
        <v>6.991867187563815E-5</v>
      </c>
      <c r="D20" s="192">
        <v>1.3621800000000002</v>
      </c>
      <c r="E20" s="195">
        <v>2.8976294583126848E-5</v>
      </c>
      <c r="F20" s="192">
        <v>60.868370000000006</v>
      </c>
      <c r="G20" s="195">
        <v>1.365008396090535E-3</v>
      </c>
      <c r="H20" s="192">
        <v>2210.6220099999996</v>
      </c>
      <c r="I20" s="195">
        <v>2.4308372759109628E-2</v>
      </c>
      <c r="J20" s="192">
        <v>2284.0631199999998</v>
      </c>
      <c r="K20" s="193">
        <v>6.6614067459370308E-3</v>
      </c>
      <c r="L20" s="192">
        <v>107361.27631999999</v>
      </c>
      <c r="M20" s="193">
        <v>4.2120906834427216E-3</v>
      </c>
      <c r="N20" s="192">
        <v>3190.4575599999998</v>
      </c>
      <c r="O20" s="193">
        <v>3.7463817015725173E-4</v>
      </c>
      <c r="P20" s="192">
        <v>34815.604049999994</v>
      </c>
      <c r="Q20" s="193">
        <v>3.3448491703053263E-3</v>
      </c>
      <c r="R20" s="192">
        <v>136489.52028</v>
      </c>
      <c r="S20" s="193">
        <v>7.1024129206079967E-3</v>
      </c>
      <c r="T20" s="192">
        <v>281856.85820999998</v>
      </c>
      <c r="U20" s="190">
        <v>4.4295522903784919E-3</v>
      </c>
      <c r="V20" s="192">
        <v>0</v>
      </c>
      <c r="W20" s="193">
        <v>0</v>
      </c>
      <c r="X20" s="192">
        <v>0</v>
      </c>
      <c r="Y20" s="193">
        <v>0</v>
      </c>
      <c r="Z20" s="192">
        <v>0</v>
      </c>
      <c r="AA20" s="193">
        <v>0</v>
      </c>
      <c r="AB20" s="192">
        <v>0</v>
      </c>
      <c r="AC20" s="193">
        <v>0</v>
      </c>
      <c r="AD20" s="192">
        <v>0</v>
      </c>
      <c r="AE20" s="193">
        <v>0</v>
      </c>
      <c r="AF20" s="192">
        <v>284140.92133000004</v>
      </c>
      <c r="AG20" s="190">
        <v>4.3414556170408474E-3</v>
      </c>
    </row>
    <row r="21" spans="1:33" hidden="1">
      <c r="A21" s="191"/>
      <c r="B21" s="192"/>
      <c r="C21" s="193"/>
      <c r="D21" s="192"/>
      <c r="E21" s="193"/>
      <c r="F21" s="192"/>
      <c r="G21" s="193"/>
      <c r="H21" s="192"/>
      <c r="I21" s="193"/>
      <c r="J21" s="192"/>
      <c r="K21" s="193"/>
      <c r="L21" s="192"/>
      <c r="M21" s="193"/>
      <c r="N21" s="192"/>
      <c r="O21" s="193"/>
      <c r="P21" s="192"/>
      <c r="Q21" s="193"/>
      <c r="R21" s="192"/>
      <c r="S21" s="193"/>
      <c r="T21" s="192"/>
      <c r="U21" s="190"/>
      <c r="V21" s="192"/>
      <c r="W21" s="193"/>
      <c r="X21" s="192"/>
      <c r="Y21" s="193"/>
      <c r="Z21" s="192"/>
      <c r="AA21" s="193"/>
      <c r="AB21" s="192"/>
      <c r="AC21" s="193"/>
      <c r="AD21" s="192"/>
      <c r="AE21" s="193"/>
      <c r="AF21" s="192"/>
      <c r="AG21" s="190"/>
    </row>
    <row r="22" spans="1:33" ht="18">
      <c r="A22" s="605" t="s">
        <v>515</v>
      </c>
      <c r="B22" s="189">
        <v>19374.735840000001</v>
      </c>
      <c r="C22" s="190">
        <v>0.12083747804517586</v>
      </c>
      <c r="D22" s="189">
        <v>13165.987560000001</v>
      </c>
      <c r="E22" s="190">
        <v>0.28006690306445808</v>
      </c>
      <c r="F22" s="189">
        <v>11356.47337</v>
      </c>
      <c r="G22" s="190">
        <v>0.25467548252119404</v>
      </c>
      <c r="H22" s="189">
        <v>13029.03298</v>
      </c>
      <c r="I22" s="190">
        <v>0.1432694458554554</v>
      </c>
      <c r="J22" s="189">
        <v>56926.229749999999</v>
      </c>
      <c r="K22" s="190">
        <v>0.16602377034020466</v>
      </c>
      <c r="L22" s="189">
        <v>3351173.0010199999</v>
      </c>
      <c r="M22" s="190">
        <v>0.13147612491238245</v>
      </c>
      <c r="N22" s="189">
        <v>1536154.1950300001</v>
      </c>
      <c r="O22" s="190">
        <v>0.18038227617277106</v>
      </c>
      <c r="P22" s="189">
        <v>1856175.18362</v>
      </c>
      <c r="Q22" s="190">
        <v>0.17832883249580425</v>
      </c>
      <c r="R22" s="189">
        <v>1742858.8639700001</v>
      </c>
      <c r="S22" s="190">
        <v>9.069196879630724E-2</v>
      </c>
      <c r="T22" s="189">
        <v>8486361.2436399981</v>
      </c>
      <c r="U22" s="190">
        <v>0.13336833853351715</v>
      </c>
      <c r="V22" s="189">
        <v>0</v>
      </c>
      <c r="W22" s="190">
        <v>0</v>
      </c>
      <c r="X22" s="189">
        <v>2230.7857799999997</v>
      </c>
      <c r="Y22" s="190">
        <v>1.370070311260794E-2</v>
      </c>
      <c r="Z22" s="189">
        <v>0</v>
      </c>
      <c r="AA22" s="190">
        <v>0</v>
      </c>
      <c r="AB22" s="189">
        <v>0</v>
      </c>
      <c r="AC22" s="190">
        <v>0</v>
      </c>
      <c r="AD22" s="189">
        <v>2230.7857799999997</v>
      </c>
      <c r="AE22" s="190">
        <v>1.5129883930600258E-3</v>
      </c>
      <c r="AF22" s="189">
        <v>8545518.2591700014</v>
      </c>
      <c r="AG22" s="190">
        <v>0.13056897286438712</v>
      </c>
    </row>
    <row r="23" spans="1:33" ht="19.5">
      <c r="A23" s="191" t="s">
        <v>516</v>
      </c>
      <c r="B23" s="194">
        <v>19374.735840000001</v>
      </c>
      <c r="C23" s="195">
        <v>0.12083747804517586</v>
      </c>
      <c r="D23" s="194">
        <v>5963.3088699999998</v>
      </c>
      <c r="E23" s="195">
        <v>0.12685151338831377</v>
      </c>
      <c r="F23" s="194">
        <v>3374.6964199999998</v>
      </c>
      <c r="G23" s="195">
        <v>7.567951873126666E-2</v>
      </c>
      <c r="H23" s="194">
        <v>1971.64653</v>
      </c>
      <c r="I23" s="195">
        <v>2.1680558043681575E-2</v>
      </c>
      <c r="J23" s="194">
        <v>30684.38766</v>
      </c>
      <c r="K23" s="195">
        <v>8.9490165645365785E-2</v>
      </c>
      <c r="L23" s="194">
        <v>3036585.1180799999</v>
      </c>
      <c r="M23" s="195">
        <v>0.11913394031589868</v>
      </c>
      <c r="N23" s="194">
        <v>712526.60236000002</v>
      </c>
      <c r="O23" s="195">
        <v>8.3668143981364906E-2</v>
      </c>
      <c r="P23" s="194">
        <v>1053438.5640499999</v>
      </c>
      <c r="Q23" s="195">
        <v>0.10120729492068879</v>
      </c>
      <c r="R23" s="194">
        <v>568568.74444000004</v>
      </c>
      <c r="S23" s="195">
        <v>2.9586227488237769E-2</v>
      </c>
      <c r="T23" s="194">
        <v>5371119.0289299991</v>
      </c>
      <c r="U23" s="195">
        <v>8.4410408700313397E-2</v>
      </c>
      <c r="V23" s="194">
        <v>0</v>
      </c>
      <c r="W23" s="195">
        <v>0</v>
      </c>
      <c r="X23" s="194">
        <v>0</v>
      </c>
      <c r="Y23" s="195">
        <v>0</v>
      </c>
      <c r="Z23" s="194">
        <v>0</v>
      </c>
      <c r="AA23" s="195">
        <v>0</v>
      </c>
      <c r="AB23" s="194">
        <v>0</v>
      </c>
      <c r="AC23" s="195">
        <v>0</v>
      </c>
      <c r="AD23" s="194">
        <v>0</v>
      </c>
      <c r="AE23" s="195">
        <v>0</v>
      </c>
      <c r="AF23" s="194">
        <v>5401803.4165900005</v>
      </c>
      <c r="AG23" s="195">
        <v>8.2535418254199328E-2</v>
      </c>
    </row>
    <row r="24" spans="1:33" ht="19.5">
      <c r="A24" s="191" t="s">
        <v>517</v>
      </c>
      <c r="B24" s="194">
        <v>0</v>
      </c>
      <c r="C24" s="195">
        <v>0</v>
      </c>
      <c r="D24" s="194">
        <v>1108.37294</v>
      </c>
      <c r="E24" s="195">
        <v>2.3577310500379079E-2</v>
      </c>
      <c r="F24" s="194">
        <v>0</v>
      </c>
      <c r="G24" s="195">
        <v>0</v>
      </c>
      <c r="H24" s="194">
        <v>0</v>
      </c>
      <c r="I24" s="195">
        <v>0</v>
      </c>
      <c r="J24" s="194">
        <v>1108.37294</v>
      </c>
      <c r="K24" s="195">
        <v>3.232538941187431E-3</v>
      </c>
      <c r="L24" s="194">
        <v>314587.88293999998</v>
      </c>
      <c r="M24" s="195">
        <v>1.2342184596483787E-2</v>
      </c>
      <c r="N24" s="194">
        <v>142924.62465000001</v>
      </c>
      <c r="O24" s="195">
        <v>1.6782865417362909E-2</v>
      </c>
      <c r="P24" s="194">
        <v>0</v>
      </c>
      <c r="Q24" s="195">
        <v>0</v>
      </c>
      <c r="R24" s="194">
        <v>0</v>
      </c>
      <c r="S24" s="195">
        <v>0</v>
      </c>
      <c r="T24" s="194">
        <v>457512.50758999999</v>
      </c>
      <c r="U24" s="195">
        <v>7.1900878649621977E-3</v>
      </c>
      <c r="V24" s="194">
        <v>0</v>
      </c>
      <c r="W24" s="195">
        <v>0</v>
      </c>
      <c r="X24" s="194">
        <v>2230.7857799999997</v>
      </c>
      <c r="Y24" s="195">
        <v>1.370070311260794E-2</v>
      </c>
      <c r="Z24" s="194">
        <v>0</v>
      </c>
      <c r="AA24" s="195">
        <v>0</v>
      </c>
      <c r="AB24" s="194">
        <v>0</v>
      </c>
      <c r="AC24" s="195">
        <v>0</v>
      </c>
      <c r="AD24" s="194">
        <v>2230.7857799999997</v>
      </c>
      <c r="AE24" s="195">
        <v>1.5129883930600258E-3</v>
      </c>
      <c r="AF24" s="194">
        <v>460851.66631</v>
      </c>
      <c r="AG24" s="195">
        <v>7.0414604343472988E-3</v>
      </c>
    </row>
    <row r="25" spans="1:33" ht="19.5">
      <c r="A25" s="191" t="s">
        <v>510</v>
      </c>
      <c r="B25" s="194">
        <v>0</v>
      </c>
      <c r="C25" s="195">
        <v>0</v>
      </c>
      <c r="D25" s="194">
        <v>0</v>
      </c>
      <c r="E25" s="195">
        <v>0</v>
      </c>
      <c r="F25" s="194">
        <v>0</v>
      </c>
      <c r="G25" s="195">
        <v>0</v>
      </c>
      <c r="H25" s="194">
        <v>0</v>
      </c>
      <c r="I25" s="195">
        <v>0</v>
      </c>
      <c r="J25" s="194">
        <v>0</v>
      </c>
      <c r="K25" s="195">
        <v>0</v>
      </c>
      <c r="L25" s="194">
        <v>0</v>
      </c>
      <c r="M25" s="195">
        <v>0</v>
      </c>
      <c r="N25" s="194">
        <v>0</v>
      </c>
      <c r="O25" s="195">
        <v>0</v>
      </c>
      <c r="P25" s="194">
        <v>0</v>
      </c>
      <c r="Q25" s="195">
        <v>0</v>
      </c>
      <c r="R25" s="194">
        <v>0</v>
      </c>
      <c r="S25" s="195">
        <v>0</v>
      </c>
      <c r="T25" s="194">
        <v>0</v>
      </c>
      <c r="U25" s="195">
        <v>0</v>
      </c>
      <c r="V25" s="194">
        <v>0</v>
      </c>
      <c r="W25" s="195">
        <v>0</v>
      </c>
      <c r="X25" s="194">
        <v>0</v>
      </c>
      <c r="Y25" s="195">
        <v>0</v>
      </c>
      <c r="Z25" s="194">
        <v>0</v>
      </c>
      <c r="AA25" s="195">
        <v>0</v>
      </c>
      <c r="AB25" s="194">
        <v>0</v>
      </c>
      <c r="AC25" s="195">
        <v>0</v>
      </c>
      <c r="AD25" s="194">
        <v>0</v>
      </c>
      <c r="AE25" s="195">
        <v>0</v>
      </c>
      <c r="AF25" s="194">
        <v>0</v>
      </c>
      <c r="AG25" s="195">
        <v>0</v>
      </c>
    </row>
    <row r="26" spans="1:33" ht="19.5">
      <c r="A26" s="196" t="s">
        <v>518</v>
      </c>
      <c r="B26" s="194">
        <v>0</v>
      </c>
      <c r="C26" s="195">
        <v>0</v>
      </c>
      <c r="D26" s="194">
        <v>0</v>
      </c>
      <c r="E26" s="195">
        <v>0</v>
      </c>
      <c r="F26" s="194">
        <v>0</v>
      </c>
      <c r="G26" s="195">
        <v>0</v>
      </c>
      <c r="H26" s="194">
        <v>0</v>
      </c>
      <c r="I26" s="195">
        <v>0</v>
      </c>
      <c r="J26" s="194">
        <v>0</v>
      </c>
      <c r="K26" s="195">
        <v>0</v>
      </c>
      <c r="L26" s="194">
        <v>0</v>
      </c>
      <c r="M26" s="195">
        <v>0</v>
      </c>
      <c r="N26" s="194">
        <v>0</v>
      </c>
      <c r="O26" s="195">
        <v>0</v>
      </c>
      <c r="P26" s="194">
        <v>0</v>
      </c>
      <c r="Q26" s="195">
        <v>0</v>
      </c>
      <c r="R26" s="194">
        <v>0</v>
      </c>
      <c r="S26" s="195">
        <v>0</v>
      </c>
      <c r="T26" s="194">
        <v>0</v>
      </c>
      <c r="U26" s="195">
        <v>0</v>
      </c>
      <c r="V26" s="194">
        <v>0</v>
      </c>
      <c r="W26" s="195">
        <v>0</v>
      </c>
      <c r="X26" s="194">
        <v>0</v>
      </c>
      <c r="Y26" s="195">
        <v>0</v>
      </c>
      <c r="Z26" s="194">
        <v>0</v>
      </c>
      <c r="AA26" s="195">
        <v>0</v>
      </c>
      <c r="AB26" s="194">
        <v>0</v>
      </c>
      <c r="AC26" s="195">
        <v>0</v>
      </c>
      <c r="AD26" s="194">
        <v>0</v>
      </c>
      <c r="AE26" s="195">
        <v>0</v>
      </c>
      <c r="AF26" s="194">
        <v>0</v>
      </c>
      <c r="AG26" s="195">
        <v>0</v>
      </c>
    </row>
    <row r="27" spans="1:33" ht="19.5">
      <c r="A27" s="603" t="s">
        <v>793</v>
      </c>
      <c r="B27" s="194">
        <v>0</v>
      </c>
      <c r="C27" s="195">
        <v>0</v>
      </c>
      <c r="D27" s="194">
        <v>0</v>
      </c>
      <c r="E27" s="195">
        <v>0</v>
      </c>
      <c r="F27" s="194">
        <v>0</v>
      </c>
      <c r="G27" s="195">
        <v>0</v>
      </c>
      <c r="H27" s="194">
        <v>0</v>
      </c>
      <c r="I27" s="195">
        <v>0</v>
      </c>
      <c r="J27" s="194">
        <v>0</v>
      </c>
      <c r="K27" s="195">
        <v>0</v>
      </c>
      <c r="L27" s="194">
        <v>0</v>
      </c>
      <c r="M27" s="195">
        <v>0</v>
      </c>
      <c r="N27" s="194">
        <v>0</v>
      </c>
      <c r="O27" s="195">
        <v>0</v>
      </c>
      <c r="P27" s="194">
        <v>0</v>
      </c>
      <c r="Q27" s="195">
        <v>0</v>
      </c>
      <c r="R27" s="194">
        <v>0</v>
      </c>
      <c r="S27" s="195">
        <v>0</v>
      </c>
      <c r="T27" s="194">
        <v>0</v>
      </c>
      <c r="U27" s="195">
        <v>0</v>
      </c>
      <c r="V27" s="194">
        <v>0</v>
      </c>
      <c r="W27" s="195">
        <v>0</v>
      </c>
      <c r="X27" s="194">
        <v>0</v>
      </c>
      <c r="Y27" s="195">
        <v>0</v>
      </c>
      <c r="Z27" s="194">
        <v>0</v>
      </c>
      <c r="AA27" s="195">
        <v>0</v>
      </c>
      <c r="AB27" s="194">
        <v>0</v>
      </c>
      <c r="AC27" s="195">
        <v>0</v>
      </c>
      <c r="AD27" s="194">
        <v>0</v>
      </c>
      <c r="AE27" s="195">
        <v>0</v>
      </c>
      <c r="AF27" s="194">
        <v>0</v>
      </c>
      <c r="AG27" s="195">
        <v>0</v>
      </c>
    </row>
    <row r="28" spans="1:33" ht="19.5" customHeight="1">
      <c r="A28" s="191" t="s">
        <v>818</v>
      </c>
      <c r="B28" s="194">
        <v>0</v>
      </c>
      <c r="C28" s="195">
        <v>0</v>
      </c>
      <c r="D28" s="194">
        <v>6094.3057500000004</v>
      </c>
      <c r="E28" s="195">
        <v>0.12963807917576517</v>
      </c>
      <c r="F28" s="194">
        <v>7981.7769500000004</v>
      </c>
      <c r="G28" s="195">
        <v>0.17899596378992738</v>
      </c>
      <c r="H28" s="194">
        <v>11057.38645</v>
      </c>
      <c r="I28" s="195">
        <v>0.12158888781177382</v>
      </c>
      <c r="J28" s="194">
        <v>25133.469150000001</v>
      </c>
      <c r="K28" s="195">
        <v>7.3301065753651445E-2</v>
      </c>
      <c r="L28" s="194">
        <v>0</v>
      </c>
      <c r="M28" s="195">
        <v>0</v>
      </c>
      <c r="N28" s="194">
        <v>680702.96802000003</v>
      </c>
      <c r="O28" s="195">
        <v>7.9931266774043247E-2</v>
      </c>
      <c r="P28" s="194">
        <v>802736.6195700001</v>
      </c>
      <c r="Q28" s="195">
        <v>7.7121537575115473E-2</v>
      </c>
      <c r="R28" s="194">
        <v>1174290.11953</v>
      </c>
      <c r="S28" s="195">
        <v>6.1105741308069464E-2</v>
      </c>
      <c r="T28" s="194">
        <v>2657729.7071200004</v>
      </c>
      <c r="U28" s="195">
        <v>4.1767841968241591E-2</v>
      </c>
      <c r="V28" s="194">
        <v>0</v>
      </c>
      <c r="W28" s="195">
        <v>0</v>
      </c>
      <c r="X28" s="194">
        <v>0</v>
      </c>
      <c r="Y28" s="195">
        <v>0</v>
      </c>
      <c r="Z28" s="194">
        <v>0</v>
      </c>
      <c r="AA28" s="195">
        <v>0</v>
      </c>
      <c r="AB28" s="194">
        <v>0</v>
      </c>
      <c r="AC28" s="195">
        <v>0</v>
      </c>
      <c r="AD28" s="194">
        <v>0</v>
      </c>
      <c r="AE28" s="195">
        <v>0</v>
      </c>
      <c r="AF28" s="194">
        <v>2682863.1762700002</v>
      </c>
      <c r="AG28" s="195">
        <v>4.0992094175840481E-2</v>
      </c>
    </row>
    <row r="29" spans="1:33" ht="19.5">
      <c r="A29" s="191" t="s">
        <v>807</v>
      </c>
      <c r="B29" s="194">
        <v>0</v>
      </c>
      <c r="C29" s="195">
        <v>0</v>
      </c>
      <c r="D29" s="194">
        <v>0</v>
      </c>
      <c r="E29" s="195">
        <v>0</v>
      </c>
      <c r="F29" s="194">
        <v>0</v>
      </c>
      <c r="G29" s="195">
        <v>0</v>
      </c>
      <c r="H29" s="194">
        <v>0</v>
      </c>
      <c r="I29" s="195">
        <v>0</v>
      </c>
      <c r="J29" s="194">
        <v>0</v>
      </c>
      <c r="K29" s="195">
        <v>0</v>
      </c>
      <c r="L29" s="194">
        <v>0</v>
      </c>
      <c r="M29" s="195">
        <v>0</v>
      </c>
      <c r="N29" s="194">
        <v>0</v>
      </c>
      <c r="O29" s="195">
        <v>0</v>
      </c>
      <c r="P29" s="194">
        <v>0</v>
      </c>
      <c r="Q29" s="195">
        <v>0</v>
      </c>
      <c r="R29" s="194">
        <v>0</v>
      </c>
      <c r="S29" s="195">
        <v>0</v>
      </c>
      <c r="T29" s="194">
        <v>0</v>
      </c>
      <c r="U29" s="195">
        <v>0</v>
      </c>
      <c r="V29" s="194">
        <v>0</v>
      </c>
      <c r="W29" s="195">
        <v>0</v>
      </c>
      <c r="X29" s="194">
        <v>0</v>
      </c>
      <c r="Y29" s="195">
        <v>0</v>
      </c>
      <c r="Z29" s="194">
        <v>0</v>
      </c>
      <c r="AA29" s="195">
        <v>0</v>
      </c>
      <c r="AB29" s="194">
        <v>0</v>
      </c>
      <c r="AC29" s="195">
        <v>0</v>
      </c>
      <c r="AD29" s="194">
        <v>0</v>
      </c>
      <c r="AE29" s="195">
        <v>0</v>
      </c>
      <c r="AF29" s="194">
        <v>0</v>
      </c>
      <c r="AG29" s="195">
        <v>0</v>
      </c>
    </row>
    <row r="30" spans="1:33" ht="19.5">
      <c r="A30" s="191" t="s">
        <v>512</v>
      </c>
      <c r="B30" s="194">
        <v>0</v>
      </c>
      <c r="C30" s="195">
        <v>0</v>
      </c>
      <c r="D30" s="194">
        <v>0</v>
      </c>
      <c r="E30" s="195">
        <v>0</v>
      </c>
      <c r="F30" s="194">
        <v>0</v>
      </c>
      <c r="G30" s="195">
        <v>0</v>
      </c>
      <c r="H30" s="194">
        <v>0</v>
      </c>
      <c r="I30" s="195">
        <v>0</v>
      </c>
      <c r="J30" s="194">
        <v>0</v>
      </c>
      <c r="K30" s="195">
        <v>0</v>
      </c>
      <c r="L30" s="194">
        <v>0</v>
      </c>
      <c r="M30" s="195">
        <v>0</v>
      </c>
      <c r="N30" s="194">
        <v>0</v>
      </c>
      <c r="O30" s="195">
        <v>0</v>
      </c>
      <c r="P30" s="194">
        <v>0</v>
      </c>
      <c r="Q30" s="195">
        <v>0</v>
      </c>
      <c r="R30" s="194">
        <v>0</v>
      </c>
      <c r="S30" s="195">
        <v>0</v>
      </c>
      <c r="T30" s="194">
        <v>0</v>
      </c>
      <c r="U30" s="195">
        <v>0</v>
      </c>
      <c r="V30" s="194">
        <v>0</v>
      </c>
      <c r="W30" s="195">
        <v>0</v>
      </c>
      <c r="X30" s="194">
        <v>0</v>
      </c>
      <c r="Y30" s="195">
        <v>0</v>
      </c>
      <c r="Z30" s="194">
        <v>0</v>
      </c>
      <c r="AA30" s="195">
        <v>0</v>
      </c>
      <c r="AB30" s="194">
        <v>0</v>
      </c>
      <c r="AC30" s="195">
        <v>0</v>
      </c>
      <c r="AD30" s="194">
        <v>0</v>
      </c>
      <c r="AE30" s="195">
        <v>0</v>
      </c>
      <c r="AF30" s="194">
        <v>0</v>
      </c>
      <c r="AG30" s="195">
        <v>0</v>
      </c>
    </row>
    <row r="31" spans="1:33" ht="1.5" hidden="1" customHeight="1">
      <c r="A31" s="191"/>
      <c r="B31" s="194"/>
      <c r="C31" s="193"/>
      <c r="D31" s="194"/>
      <c r="E31" s="193"/>
      <c r="F31" s="194"/>
      <c r="G31" s="193"/>
      <c r="H31" s="194"/>
      <c r="I31" s="193"/>
      <c r="J31" s="194"/>
      <c r="K31" s="193"/>
      <c r="L31" s="194"/>
      <c r="M31" s="193"/>
      <c r="N31" s="194"/>
      <c r="O31" s="193"/>
      <c r="P31" s="194"/>
      <c r="Q31" s="193"/>
      <c r="R31" s="194"/>
      <c r="S31" s="193"/>
      <c r="T31" s="194"/>
      <c r="U31" s="190"/>
      <c r="V31" s="194"/>
      <c r="W31" s="193"/>
      <c r="X31" s="194"/>
      <c r="Y31" s="193"/>
      <c r="Z31" s="194"/>
      <c r="AA31" s="193"/>
      <c r="AB31" s="194"/>
      <c r="AC31" s="193"/>
      <c r="AD31" s="194"/>
      <c r="AE31" s="193"/>
      <c r="AF31" s="194"/>
      <c r="AG31" s="190"/>
    </row>
    <row r="32" spans="1:33" ht="18">
      <c r="A32" s="605" t="s">
        <v>519</v>
      </c>
      <c r="B32" s="189">
        <v>160337.14170000001</v>
      </c>
      <c r="C32" s="190">
        <v>1</v>
      </c>
      <c r="D32" s="189">
        <v>47010.151559999998</v>
      </c>
      <c r="E32" s="190">
        <v>1</v>
      </c>
      <c r="F32" s="189">
        <v>44591.938170000001</v>
      </c>
      <c r="G32" s="190">
        <v>1</v>
      </c>
      <c r="H32" s="189">
        <v>90940.764810000008</v>
      </c>
      <c r="I32" s="190">
        <v>1</v>
      </c>
      <c r="J32" s="189">
        <v>342879.99624000001</v>
      </c>
      <c r="K32" s="190">
        <v>1</v>
      </c>
      <c r="L32" s="189">
        <v>25488833.073329996</v>
      </c>
      <c r="M32" s="190">
        <v>1</v>
      </c>
      <c r="N32" s="189">
        <v>8516103.8413700014</v>
      </c>
      <c r="O32" s="190">
        <v>1</v>
      </c>
      <c r="P32" s="189">
        <v>10408721.672439998</v>
      </c>
      <c r="Q32" s="190">
        <v>1</v>
      </c>
      <c r="R32" s="189">
        <v>19217345.119989999</v>
      </c>
      <c r="S32" s="190">
        <v>1</v>
      </c>
      <c r="T32" s="189">
        <v>63631003.707129993</v>
      </c>
      <c r="U32" s="190">
        <v>1</v>
      </c>
      <c r="V32" s="189">
        <v>582029.75298999995</v>
      </c>
      <c r="W32" s="190">
        <v>1</v>
      </c>
      <c r="X32" s="189">
        <v>162822.72242999999</v>
      </c>
      <c r="Y32" s="190">
        <v>1</v>
      </c>
      <c r="Z32" s="189">
        <v>226368.66120999999</v>
      </c>
      <c r="AA32" s="190">
        <v>1</v>
      </c>
      <c r="AB32" s="189">
        <v>503202.4546099999</v>
      </c>
      <c r="AC32" s="190">
        <v>1</v>
      </c>
      <c r="AD32" s="189">
        <v>1474423.59124</v>
      </c>
      <c r="AE32" s="190">
        <v>1</v>
      </c>
      <c r="AF32" s="189">
        <v>65448307.294609994</v>
      </c>
      <c r="AG32" s="190">
        <v>1</v>
      </c>
    </row>
    <row r="33" spans="1:33" ht="22.5" customHeight="1">
      <c r="A33" s="429" t="s">
        <v>806</v>
      </c>
      <c r="B33" s="430">
        <v>159843.67506000001</v>
      </c>
      <c r="C33" s="431"/>
      <c r="D33" s="430">
        <v>46710.026010000001</v>
      </c>
      <c r="E33" s="431"/>
      <c r="F33" s="430">
        <v>44560.868670000003</v>
      </c>
      <c r="G33" s="431"/>
      <c r="H33" s="430">
        <v>90904.126310000007</v>
      </c>
      <c r="I33" s="431"/>
      <c r="J33" s="430">
        <v>342018.69605000003</v>
      </c>
      <c r="K33" s="432"/>
      <c r="L33" s="430">
        <v>25345082.23113</v>
      </c>
      <c r="M33" s="432"/>
      <c r="N33" s="430">
        <v>8377956.3501000004</v>
      </c>
      <c r="O33" s="432"/>
      <c r="P33" s="430">
        <v>10192645.786760001</v>
      </c>
      <c r="Q33" s="432"/>
      <c r="R33" s="430">
        <v>19181033.179299999</v>
      </c>
      <c r="S33" s="432"/>
      <c r="T33" s="430">
        <v>63096717.547290012</v>
      </c>
      <c r="U33" s="432"/>
      <c r="V33" s="430">
        <v>581228.47650999995</v>
      </c>
      <c r="W33" s="432"/>
      <c r="X33" s="430">
        <v>162430.37671000001</v>
      </c>
      <c r="Y33" s="432"/>
      <c r="Z33" s="430">
        <v>225784.05709000002</v>
      </c>
      <c r="AA33" s="432"/>
      <c r="AB33" s="430">
        <v>502263.85524</v>
      </c>
      <c r="AC33" s="432"/>
      <c r="AD33" s="430">
        <v>1471706.7655500001</v>
      </c>
      <c r="AE33" s="432"/>
      <c r="AF33" s="430">
        <v>64910443.008890018</v>
      </c>
      <c r="AG33" s="432"/>
    </row>
    <row r="34" spans="1:33" ht="19.5">
      <c r="A34" s="191" t="s">
        <v>847</v>
      </c>
      <c r="B34" s="194">
        <v>23.790900000000001</v>
      </c>
      <c r="C34" s="195">
        <v>1.4838046723144249E-4</v>
      </c>
      <c r="D34" s="194">
        <v>21.655159999999999</v>
      </c>
      <c r="E34" s="195">
        <v>4.6064858932354398E-4</v>
      </c>
      <c r="F34" s="194">
        <v>13.153</v>
      </c>
      <c r="G34" s="195">
        <v>2.94963631090808E-4</v>
      </c>
      <c r="H34" s="194">
        <v>0</v>
      </c>
      <c r="I34" s="195">
        <v>0</v>
      </c>
      <c r="J34" s="194">
        <v>58.599060000000001</v>
      </c>
      <c r="K34" s="195">
        <v>1.7090253337200632E-4</v>
      </c>
      <c r="L34" s="194">
        <v>132821.337</v>
      </c>
      <c r="M34" s="195">
        <v>5.2109618599596218E-3</v>
      </c>
      <c r="N34" s="194">
        <v>2581.5810299999998</v>
      </c>
      <c r="O34" s="195">
        <v>3.0314109340224957E-4</v>
      </c>
      <c r="P34" s="194">
        <v>1690.62</v>
      </c>
      <c r="Q34" s="195">
        <v>1.6242340348828705E-4</v>
      </c>
      <c r="R34" s="194">
        <v>0</v>
      </c>
      <c r="S34" s="195">
        <v>0</v>
      </c>
      <c r="T34" s="194">
        <v>137093.53803</v>
      </c>
      <c r="U34" s="190">
        <v>2.1545084949624702E-3</v>
      </c>
      <c r="V34" s="194">
        <v>0</v>
      </c>
      <c r="W34" s="195">
        <v>0</v>
      </c>
      <c r="X34" s="194">
        <v>24.536709999999999</v>
      </c>
      <c r="Y34" s="195">
        <v>1.5069585886913733E-4</v>
      </c>
      <c r="Z34" s="194">
        <v>0</v>
      </c>
      <c r="AA34" s="195">
        <v>0</v>
      </c>
      <c r="AB34" s="194">
        <v>0</v>
      </c>
      <c r="AC34" s="195">
        <v>0</v>
      </c>
      <c r="AD34" s="194">
        <v>24.536709999999999</v>
      </c>
      <c r="AE34" s="195">
        <v>1.6641560909483593E-5</v>
      </c>
      <c r="AF34" s="194">
        <v>137176.67380000002</v>
      </c>
      <c r="AG34" s="195">
        <v>2.0959544940178649E-3</v>
      </c>
    </row>
    <row r="35" spans="1:33" ht="19.5" customHeight="1">
      <c r="A35" s="191" t="s">
        <v>848</v>
      </c>
      <c r="B35" s="194">
        <v>0</v>
      </c>
      <c r="C35" s="195">
        <v>0</v>
      </c>
      <c r="D35" s="194">
        <v>0</v>
      </c>
      <c r="E35" s="195">
        <v>0</v>
      </c>
      <c r="F35" s="194">
        <v>0</v>
      </c>
      <c r="G35" s="195">
        <v>0</v>
      </c>
      <c r="H35" s="194">
        <v>0</v>
      </c>
      <c r="I35" s="195">
        <v>0</v>
      </c>
      <c r="J35" s="194">
        <v>0</v>
      </c>
      <c r="K35" s="195">
        <v>0</v>
      </c>
      <c r="L35" s="194">
        <v>0</v>
      </c>
      <c r="M35" s="195">
        <v>0</v>
      </c>
      <c r="N35" s="194">
        <v>120205.13418000001</v>
      </c>
      <c r="O35" s="195">
        <v>1.4115038569170662E-2</v>
      </c>
      <c r="P35" s="194">
        <v>209458.14977000002</v>
      </c>
      <c r="Q35" s="195">
        <v>2.0123330833660299E-2</v>
      </c>
      <c r="R35" s="194">
        <v>0</v>
      </c>
      <c r="S35" s="195">
        <v>0</v>
      </c>
      <c r="T35" s="194">
        <v>329663.28395000001</v>
      </c>
      <c r="U35" s="190">
        <v>5.1808594041250445E-3</v>
      </c>
      <c r="V35" s="194">
        <v>0</v>
      </c>
      <c r="W35" s="195">
        <v>0</v>
      </c>
      <c r="X35" s="194">
        <v>0</v>
      </c>
      <c r="Y35" s="195">
        <v>0</v>
      </c>
      <c r="Z35" s="194">
        <v>0</v>
      </c>
      <c r="AA35" s="195">
        <v>0</v>
      </c>
      <c r="AB35" s="194">
        <v>0</v>
      </c>
      <c r="AC35" s="195">
        <v>0</v>
      </c>
      <c r="AD35" s="194">
        <v>0</v>
      </c>
      <c r="AE35" s="195">
        <v>0</v>
      </c>
      <c r="AF35" s="194">
        <v>329663.28395000007</v>
      </c>
      <c r="AG35" s="190">
        <v>5.0370024463130695E-3</v>
      </c>
    </row>
    <row r="36" spans="1:33" ht="12.75" customHeight="1">
      <c r="A36" s="37" t="s">
        <v>504</v>
      </c>
    </row>
    <row r="37" spans="1:33" ht="12.75" customHeight="1"/>
    <row r="38" spans="1:33" ht="12.75" customHeight="1">
      <c r="A38" s="82" t="s">
        <v>346</v>
      </c>
      <c r="L38" s="370"/>
    </row>
    <row r="39" spans="1:33" ht="12.75" customHeight="1"/>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8" spans="33:33">
      <c r="AG58" s="45" t="s">
        <v>387</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8"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94" t="s">
        <v>1035</v>
      </c>
      <c r="H1" s="395" t="str">
        <f>Naslovnica!A20</f>
        <v>Listopad 2014.</v>
      </c>
    </row>
    <row r="2" spans="1:9" ht="12.75" customHeight="1">
      <c r="A2" s="125" t="s">
        <v>1036</v>
      </c>
      <c r="H2" s="126" t="str">
        <f>Naslovnica!A24</f>
        <v>October 2014</v>
      </c>
    </row>
    <row r="3" spans="1:9" ht="12.75" customHeight="1"/>
    <row r="4" spans="1:9" ht="33.75">
      <c r="A4" s="433" t="s">
        <v>524</v>
      </c>
      <c r="B4" s="434" t="s">
        <v>139</v>
      </c>
      <c r="C4" s="434" t="s">
        <v>140</v>
      </c>
      <c r="D4" s="434" t="s">
        <v>141</v>
      </c>
      <c r="E4" s="434" t="s">
        <v>142</v>
      </c>
      <c r="F4" s="434" t="s">
        <v>143</v>
      </c>
      <c r="G4" s="434" t="s">
        <v>144</v>
      </c>
      <c r="H4" s="434" t="s">
        <v>113</v>
      </c>
    </row>
    <row r="5" spans="1:9" ht="22.5">
      <c r="A5" s="130" t="s">
        <v>522</v>
      </c>
      <c r="B5" s="131">
        <v>25014</v>
      </c>
      <c r="C5" s="131">
        <v>86243</v>
      </c>
      <c r="D5" s="131">
        <v>20381</v>
      </c>
      <c r="E5" s="131">
        <v>17659</v>
      </c>
      <c r="F5" s="131">
        <v>15690</v>
      </c>
      <c r="G5" s="131">
        <v>51697</v>
      </c>
      <c r="H5" s="131">
        <v>216684</v>
      </c>
      <c r="I5" s="96"/>
    </row>
    <row r="6" spans="1:9" ht="22.5">
      <c r="A6" s="435" t="s">
        <v>725</v>
      </c>
      <c r="B6" s="437">
        <v>0.1154399955695852</v>
      </c>
      <c r="C6" s="437">
        <v>0.39801277436266636</v>
      </c>
      <c r="D6" s="437">
        <v>9.4058629155821374E-2</v>
      </c>
      <c r="E6" s="437">
        <v>8.1496557198501046E-2</v>
      </c>
      <c r="F6" s="437">
        <v>7.2409591848036775E-2</v>
      </c>
      <c r="G6" s="437">
        <v>0.23858245186538923</v>
      </c>
      <c r="H6" s="437">
        <v>1</v>
      </c>
      <c r="I6" s="96"/>
    </row>
    <row r="7" spans="1:9" ht="1.5" hidden="1" customHeight="1">
      <c r="A7" s="435"/>
      <c r="B7" s="438"/>
      <c r="C7" s="438"/>
      <c r="D7" s="438"/>
      <c r="E7" s="438"/>
      <c r="F7" s="438"/>
      <c r="G7" s="438"/>
      <c r="H7" s="438"/>
    </row>
    <row r="8" spans="1:9" ht="22.5">
      <c r="A8" s="435" t="s">
        <v>525</v>
      </c>
      <c r="B8" s="436">
        <v>426</v>
      </c>
      <c r="C8" s="436">
        <v>1243</v>
      </c>
      <c r="D8" s="436">
        <v>108</v>
      </c>
      <c r="E8" s="436">
        <v>31</v>
      </c>
      <c r="F8" s="436">
        <v>203</v>
      </c>
      <c r="G8" s="436">
        <v>271</v>
      </c>
      <c r="H8" s="436">
        <v>2282</v>
      </c>
      <c r="I8" s="96"/>
    </row>
    <row r="9" spans="1:9" ht="22.5">
      <c r="A9" s="183" t="s">
        <v>726</v>
      </c>
      <c r="B9" s="197">
        <v>31</v>
      </c>
      <c r="C9" s="197">
        <v>62</v>
      </c>
      <c r="D9" s="197">
        <v>25</v>
      </c>
      <c r="E9" s="197">
        <v>15</v>
      </c>
      <c r="F9" s="197">
        <v>5</v>
      </c>
      <c r="G9" s="197">
        <v>51</v>
      </c>
      <c r="H9" s="197">
        <v>189</v>
      </c>
      <c r="I9" s="96"/>
    </row>
    <row r="10" spans="1:9" ht="22.5">
      <c r="A10" s="159" t="s">
        <v>727</v>
      </c>
      <c r="B10" s="198">
        <v>3</v>
      </c>
      <c r="C10" s="198">
        <v>8</v>
      </c>
      <c r="D10" s="198">
        <v>0</v>
      </c>
      <c r="E10" s="198">
        <v>2</v>
      </c>
      <c r="F10" s="198">
        <v>3</v>
      </c>
      <c r="G10" s="198">
        <v>5</v>
      </c>
      <c r="H10" s="198">
        <v>21</v>
      </c>
    </row>
    <row r="11" spans="1:9" ht="22.5">
      <c r="A11" s="159" t="s">
        <v>728</v>
      </c>
      <c r="B11" s="198">
        <v>63</v>
      </c>
      <c r="C11" s="198">
        <v>60</v>
      </c>
      <c r="D11" s="198">
        <v>1</v>
      </c>
      <c r="E11" s="198">
        <v>14</v>
      </c>
      <c r="F11" s="198">
        <v>63</v>
      </c>
      <c r="G11" s="198">
        <v>62</v>
      </c>
      <c r="H11" s="198">
        <v>263</v>
      </c>
    </row>
    <row r="12" spans="1:9" ht="22.5">
      <c r="A12" s="381" t="s">
        <v>526</v>
      </c>
      <c r="B12" s="382">
        <v>97</v>
      </c>
      <c r="C12" s="382">
        <v>130</v>
      </c>
      <c r="D12" s="382">
        <v>26</v>
      </c>
      <c r="E12" s="382">
        <v>31</v>
      </c>
      <c r="F12" s="382">
        <v>71</v>
      </c>
      <c r="G12" s="382">
        <v>118</v>
      </c>
      <c r="H12" s="382">
        <v>473</v>
      </c>
    </row>
    <row r="13" spans="1:9" ht="22.5">
      <c r="A13" s="130" t="s">
        <v>523</v>
      </c>
      <c r="B13" s="131">
        <v>25343</v>
      </c>
      <c r="C13" s="131">
        <v>87356</v>
      </c>
      <c r="D13" s="131">
        <v>20463</v>
      </c>
      <c r="E13" s="131">
        <v>17659</v>
      </c>
      <c r="F13" s="131">
        <v>15822</v>
      </c>
      <c r="G13" s="131">
        <v>51850</v>
      </c>
      <c r="H13" s="131">
        <v>218493</v>
      </c>
    </row>
    <row r="14" spans="1:9" ht="21.75">
      <c r="A14" s="439" t="s">
        <v>527</v>
      </c>
      <c r="B14" s="440">
        <v>0.11598998594920661</v>
      </c>
      <c r="C14" s="440">
        <v>0.39981143560663268</v>
      </c>
      <c r="D14" s="440">
        <v>9.3655174307643724E-2</v>
      </c>
      <c r="E14" s="440">
        <v>8.0821811225073578E-2</v>
      </c>
      <c r="F14" s="440">
        <v>7.2414219219837705E-2</v>
      </c>
      <c r="G14" s="440">
        <v>0.23730737369160568</v>
      </c>
      <c r="H14" s="440">
        <v>1</v>
      </c>
    </row>
    <row r="15" spans="1:9" ht="12.75" customHeight="1">
      <c r="A15" s="36" t="s">
        <v>529</v>
      </c>
    </row>
    <row r="16" spans="1:9" ht="12.75" customHeight="1">
      <c r="A16" s="46" t="s">
        <v>528</v>
      </c>
    </row>
    <row r="17" spans="1:9" ht="12.75" customHeight="1"/>
    <row r="18" spans="1:9" ht="12.75" customHeight="1">
      <c r="A18" s="579" t="s">
        <v>376</v>
      </c>
      <c r="H18" s="395" t="str">
        <f>Naslovnica!A20</f>
        <v>Listopad 2014.</v>
      </c>
    </row>
    <row r="19" spans="1:9" ht="12.75" customHeight="1">
      <c r="A19" s="125" t="s">
        <v>377</v>
      </c>
      <c r="H19" s="126" t="str">
        <f>Naslovnica!A24</f>
        <v>October 2014</v>
      </c>
    </row>
    <row r="20" spans="1:9" ht="12.75" customHeight="1"/>
    <row r="21" spans="1:9" ht="12.75" customHeight="1"/>
    <row r="22" spans="1:9" ht="12.75" customHeight="1"/>
    <row r="23" spans="1:9" ht="12.75" customHeight="1">
      <c r="I23" s="96"/>
    </row>
    <row r="24" spans="1:9" ht="12.75" customHeight="1">
      <c r="I24" s="96"/>
    </row>
    <row r="25" spans="1:9" ht="12.75" customHeight="1">
      <c r="I25" s="96"/>
    </row>
    <row r="26" spans="1:9" ht="12.75" customHeight="1">
      <c r="I26" s="96"/>
    </row>
    <row r="27" spans="1:9" ht="12.75" customHeight="1">
      <c r="I27" s="86"/>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69" t="s">
        <v>529</v>
      </c>
    </row>
    <row r="38" spans="1:1" ht="12.75" customHeight="1"/>
    <row r="39" spans="1:1" ht="12.75" customHeight="1"/>
    <row r="40" spans="1:1" ht="12.75" customHeight="1">
      <c r="A40" s="82" t="s">
        <v>346</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388</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94" t="s">
        <v>1037</v>
      </c>
      <c r="G1" s="581" t="s">
        <v>152</v>
      </c>
      <c r="H1" s="377"/>
      <c r="J1" s="395" t="s">
        <v>1193</v>
      </c>
    </row>
    <row r="2" spans="1:11" ht="12.75" customHeight="1">
      <c r="A2" s="125" t="s">
        <v>1038</v>
      </c>
      <c r="G2" s="132" t="s">
        <v>153</v>
      </c>
      <c r="J2" s="126" t="s">
        <v>1194</v>
      </c>
    </row>
    <row r="3" spans="1:11" ht="12.75" customHeight="1"/>
    <row r="4" spans="1:11" ht="12.75" customHeight="1"/>
    <row r="5" spans="1:11" ht="13.5" customHeight="1">
      <c r="A5" s="396"/>
      <c r="B5" s="397"/>
      <c r="C5" s="397" t="s">
        <v>1191</v>
      </c>
      <c r="D5" s="397"/>
      <c r="E5" s="398"/>
      <c r="F5" s="397" t="s">
        <v>905</v>
      </c>
      <c r="G5" s="398"/>
      <c r="H5" s="768" t="s">
        <v>534</v>
      </c>
      <c r="I5" s="771"/>
      <c r="J5" s="771"/>
    </row>
    <row r="6" spans="1:11" ht="13.5" customHeight="1">
      <c r="A6" s="396"/>
      <c r="B6" s="398"/>
      <c r="C6" s="441" t="s">
        <v>1192</v>
      </c>
      <c r="D6" s="398"/>
      <c r="E6" s="398"/>
      <c r="F6" s="441" t="s">
        <v>906</v>
      </c>
      <c r="G6" s="398"/>
      <c r="H6" s="772" t="s">
        <v>535</v>
      </c>
      <c r="I6" s="772"/>
      <c r="J6" s="399" t="s">
        <v>536</v>
      </c>
    </row>
    <row r="7" spans="1:11" ht="30" customHeight="1">
      <c r="A7" s="400" t="s">
        <v>530</v>
      </c>
      <c r="B7" s="400" t="s">
        <v>531</v>
      </c>
      <c r="C7" s="400" t="s">
        <v>532</v>
      </c>
      <c r="D7" s="400" t="s">
        <v>533</v>
      </c>
      <c r="E7" s="400" t="s">
        <v>531</v>
      </c>
      <c r="F7" s="400" t="s">
        <v>532</v>
      </c>
      <c r="G7" s="400" t="s">
        <v>533</v>
      </c>
      <c r="H7" s="400" t="s">
        <v>531</v>
      </c>
      <c r="I7" s="400" t="s">
        <v>532</v>
      </c>
      <c r="J7" s="400" t="s">
        <v>533</v>
      </c>
    </row>
    <row r="8" spans="1:11" ht="12.75" customHeight="1">
      <c r="A8" s="160" t="s">
        <v>30</v>
      </c>
      <c r="B8" s="161">
        <v>1012</v>
      </c>
      <c r="C8" s="161">
        <v>863</v>
      </c>
      <c r="D8" s="161">
        <v>1875</v>
      </c>
      <c r="E8" s="162">
        <v>999</v>
      </c>
      <c r="F8" s="162">
        <v>835</v>
      </c>
      <c r="G8" s="161">
        <v>1834</v>
      </c>
      <c r="H8" s="161">
        <v>13</v>
      </c>
      <c r="I8" s="161">
        <v>28</v>
      </c>
      <c r="J8" s="163">
        <v>2.235550708833145E-2</v>
      </c>
      <c r="K8" s="96"/>
    </row>
    <row r="9" spans="1:11" ht="12.75" customHeight="1">
      <c r="A9" s="160" t="s">
        <v>31</v>
      </c>
      <c r="B9" s="161">
        <v>4202</v>
      </c>
      <c r="C9" s="161">
        <v>2620</v>
      </c>
      <c r="D9" s="161">
        <v>6822</v>
      </c>
      <c r="E9" s="162">
        <v>4191</v>
      </c>
      <c r="F9" s="162">
        <v>2626</v>
      </c>
      <c r="G9" s="161">
        <v>6817</v>
      </c>
      <c r="H9" s="161">
        <v>11</v>
      </c>
      <c r="I9" s="161">
        <v>-6</v>
      </c>
      <c r="J9" s="163">
        <v>7.3346046648081753E-4</v>
      </c>
      <c r="K9" s="96"/>
    </row>
    <row r="10" spans="1:11" ht="12.75" customHeight="1">
      <c r="A10" s="160" t="s">
        <v>32</v>
      </c>
      <c r="B10" s="161">
        <v>12446</v>
      </c>
      <c r="C10" s="161">
        <v>8572</v>
      </c>
      <c r="D10" s="161">
        <v>21018</v>
      </c>
      <c r="E10" s="162">
        <v>12329</v>
      </c>
      <c r="F10" s="162">
        <v>8522</v>
      </c>
      <c r="G10" s="161">
        <v>20851</v>
      </c>
      <c r="H10" s="161">
        <v>117</v>
      </c>
      <c r="I10" s="161">
        <v>50</v>
      </c>
      <c r="J10" s="163">
        <v>8.0092081914535651E-3</v>
      </c>
    </row>
    <row r="11" spans="1:11" ht="12.75" customHeight="1">
      <c r="A11" s="160" t="s">
        <v>33</v>
      </c>
      <c r="B11" s="161">
        <v>17155</v>
      </c>
      <c r="C11" s="161">
        <v>13537</v>
      </c>
      <c r="D11" s="161">
        <v>30692</v>
      </c>
      <c r="E11" s="162">
        <v>16911</v>
      </c>
      <c r="F11" s="162">
        <v>13325</v>
      </c>
      <c r="G11" s="161">
        <v>30236</v>
      </c>
      <c r="H11" s="161">
        <v>244</v>
      </c>
      <c r="I11" s="161">
        <v>212</v>
      </c>
      <c r="J11" s="163">
        <v>1.5081359968249775E-2</v>
      </c>
    </row>
    <row r="12" spans="1:11" ht="12.75" customHeight="1">
      <c r="A12" s="160" t="s">
        <v>34</v>
      </c>
      <c r="B12" s="161">
        <v>17421</v>
      </c>
      <c r="C12" s="161">
        <v>15285</v>
      </c>
      <c r="D12" s="161">
        <v>32706</v>
      </c>
      <c r="E12" s="162">
        <v>17052</v>
      </c>
      <c r="F12" s="162">
        <v>14981</v>
      </c>
      <c r="G12" s="161">
        <v>32033</v>
      </c>
      <c r="H12" s="161">
        <v>369</v>
      </c>
      <c r="I12" s="161">
        <v>304</v>
      </c>
      <c r="J12" s="163">
        <v>2.1009583866637538E-2</v>
      </c>
    </row>
    <row r="13" spans="1:11" ht="12.75" customHeight="1">
      <c r="A13" s="160" t="s">
        <v>35</v>
      </c>
      <c r="B13" s="161">
        <v>16097</v>
      </c>
      <c r="C13" s="161">
        <v>15666</v>
      </c>
      <c r="D13" s="161">
        <v>31763</v>
      </c>
      <c r="E13" s="162">
        <v>15671</v>
      </c>
      <c r="F13" s="162">
        <v>15381</v>
      </c>
      <c r="G13" s="161">
        <v>31052</v>
      </c>
      <c r="H13" s="161">
        <v>426</v>
      </c>
      <c r="I13" s="161">
        <v>285</v>
      </c>
      <c r="J13" s="163">
        <v>2.28970758727296E-2</v>
      </c>
    </row>
    <row r="14" spans="1:11" ht="12.75" customHeight="1">
      <c r="A14" s="160" t="s">
        <v>36</v>
      </c>
      <c r="B14" s="161">
        <v>16209</v>
      </c>
      <c r="C14" s="161">
        <v>17965</v>
      </c>
      <c r="D14" s="161">
        <v>34174</v>
      </c>
      <c r="E14" s="162">
        <v>15904</v>
      </c>
      <c r="F14" s="162">
        <v>17601</v>
      </c>
      <c r="G14" s="161">
        <v>33505</v>
      </c>
      <c r="H14" s="161">
        <v>305</v>
      </c>
      <c r="I14" s="161">
        <v>364</v>
      </c>
      <c r="J14" s="163">
        <v>1.9967169079242009E-2</v>
      </c>
    </row>
    <row r="15" spans="1:11" ht="12.75" customHeight="1">
      <c r="A15" s="160" t="s">
        <v>147</v>
      </c>
      <c r="B15" s="161">
        <v>20824</v>
      </c>
      <c r="C15" s="161">
        <v>21791</v>
      </c>
      <c r="D15" s="161">
        <v>42615</v>
      </c>
      <c r="E15" s="162">
        <v>20440</v>
      </c>
      <c r="F15" s="162">
        <v>21347</v>
      </c>
      <c r="G15" s="161">
        <v>41787</v>
      </c>
      <c r="H15" s="161">
        <v>384</v>
      </c>
      <c r="I15" s="161">
        <v>444</v>
      </c>
      <c r="J15" s="163">
        <v>1.9814774930002166E-2</v>
      </c>
    </row>
    <row r="16" spans="1:11" ht="12.75" customHeight="1">
      <c r="A16" s="160" t="s">
        <v>148</v>
      </c>
      <c r="B16" s="161">
        <v>6579</v>
      </c>
      <c r="C16" s="161">
        <v>6269</v>
      </c>
      <c r="D16" s="161">
        <v>12848</v>
      </c>
      <c r="E16" s="162">
        <v>6285</v>
      </c>
      <c r="F16" s="162">
        <v>5970</v>
      </c>
      <c r="G16" s="161">
        <v>12255</v>
      </c>
      <c r="H16" s="161">
        <v>294</v>
      </c>
      <c r="I16" s="161">
        <v>299</v>
      </c>
      <c r="J16" s="163">
        <v>4.8388412892696797E-2</v>
      </c>
    </row>
    <row r="17" spans="1:11" ht="12.75" customHeight="1">
      <c r="A17" s="160" t="s">
        <v>149</v>
      </c>
      <c r="B17" s="161">
        <v>907</v>
      </c>
      <c r="C17" s="161">
        <v>1119</v>
      </c>
      <c r="D17" s="161">
        <v>2026</v>
      </c>
      <c r="E17" s="164">
        <v>843</v>
      </c>
      <c r="F17" s="164">
        <v>990</v>
      </c>
      <c r="G17" s="161">
        <v>1833</v>
      </c>
      <c r="H17" s="161">
        <v>64</v>
      </c>
      <c r="I17" s="161">
        <v>129</v>
      </c>
      <c r="J17" s="163">
        <v>0.10529187124931805</v>
      </c>
    </row>
    <row r="18" spans="1:11" ht="12.75" customHeight="1">
      <c r="A18" s="160" t="s">
        <v>150</v>
      </c>
      <c r="B18" s="161">
        <v>34</v>
      </c>
      <c r="C18" s="161">
        <v>71</v>
      </c>
      <c r="D18" s="161">
        <v>105</v>
      </c>
      <c r="E18" s="164">
        <v>39</v>
      </c>
      <c r="F18" s="164">
        <v>62</v>
      </c>
      <c r="G18" s="161">
        <v>101</v>
      </c>
      <c r="H18" s="161">
        <v>-5</v>
      </c>
      <c r="I18" s="161">
        <v>9</v>
      </c>
      <c r="J18" s="163">
        <v>3.9603960396039639E-2</v>
      </c>
    </row>
    <row r="19" spans="1:11" ht="26.25" customHeight="1">
      <c r="A19" s="442" t="s">
        <v>151</v>
      </c>
      <c r="B19" s="401">
        <v>112886</v>
      </c>
      <c r="C19" s="401">
        <v>103758</v>
      </c>
      <c r="D19" s="401">
        <v>216644</v>
      </c>
      <c r="E19" s="401">
        <v>110664</v>
      </c>
      <c r="F19" s="401">
        <v>101640</v>
      </c>
      <c r="G19" s="401">
        <v>212304</v>
      </c>
      <c r="H19" s="401">
        <v>2222</v>
      </c>
      <c r="I19" s="401">
        <v>2118</v>
      </c>
      <c r="J19" s="402">
        <v>2.0442384505237721E-2</v>
      </c>
    </row>
    <row r="20" spans="1:11" ht="12.75" customHeight="1">
      <c r="A20" s="36" t="s">
        <v>145</v>
      </c>
    </row>
    <row r="21" spans="1:11" ht="12.75" customHeight="1"/>
    <row r="22" spans="1:11" ht="12.75" customHeight="1"/>
    <row r="23" spans="1:11" ht="12.75" customHeight="1">
      <c r="A23" s="582" t="s">
        <v>1195</v>
      </c>
    </row>
    <row r="24" spans="1:11" ht="12.75" customHeight="1">
      <c r="A24" s="133" t="s">
        <v>1196</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529</v>
      </c>
    </row>
    <row r="68" spans="1:10" ht="12.75" customHeight="1"/>
    <row r="69" spans="1:10" ht="12.75" customHeight="1"/>
    <row r="70" spans="1:10" ht="12.75" customHeight="1">
      <c r="A70" s="82" t="s">
        <v>346</v>
      </c>
    </row>
    <row r="71" spans="1:10" ht="12.75" customHeight="1"/>
    <row r="72" spans="1:10" ht="12.75" customHeight="1"/>
    <row r="73" spans="1:10" ht="12.75" customHeight="1"/>
    <row r="74" spans="1:10" ht="12.75" customHeight="1"/>
    <row r="75" spans="1:10" ht="12.75" customHeight="1"/>
    <row r="76" spans="1:10" ht="12.75" customHeight="1">
      <c r="J76" s="21" t="s">
        <v>389</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78" t="s">
        <v>1039</v>
      </c>
      <c r="F1" s="395" t="str">
        <f>Naslovnica!A20</f>
        <v>Listopad 2014.</v>
      </c>
    </row>
    <row r="2" spans="1:7" ht="12.75" customHeight="1">
      <c r="A2" s="134" t="s">
        <v>1040</v>
      </c>
      <c r="F2" s="126" t="str">
        <f>Naslovnica!A24</f>
        <v>October 2014</v>
      </c>
    </row>
    <row r="3" spans="1:7" ht="12.75" customHeight="1"/>
    <row r="4" spans="1:7" ht="12.75" customHeight="1">
      <c r="E4" s="753" t="s">
        <v>497</v>
      </c>
      <c r="F4" s="753"/>
    </row>
    <row r="5" spans="1:7" ht="13.5" customHeight="1">
      <c r="A5" s="761" t="s">
        <v>537</v>
      </c>
      <c r="B5" s="777" t="s">
        <v>154</v>
      </c>
      <c r="C5" s="777"/>
      <c r="D5" s="777"/>
      <c r="E5" s="777"/>
      <c r="F5" s="777"/>
    </row>
    <row r="6" spans="1:7" ht="33.75" customHeight="1">
      <c r="A6" s="761"/>
      <c r="B6" s="443" t="str">
        <f>Naslovnica!A20</f>
        <v>Listopad 2014.</v>
      </c>
      <c r="C6" s="689" t="str">
        <f>'5 Tablica 3,4'!$A$8</f>
        <v>Rujan 2014.</v>
      </c>
      <c r="D6" s="443" t="s">
        <v>98</v>
      </c>
      <c r="E6" s="410" t="s">
        <v>155</v>
      </c>
      <c r="F6" s="444" t="s">
        <v>156</v>
      </c>
    </row>
    <row r="7" spans="1:7" ht="45" customHeight="1">
      <c r="A7" s="761"/>
      <c r="B7" s="445" t="str">
        <f>Naslovnica!A24</f>
        <v>October 2014</v>
      </c>
      <c r="C7" s="690" t="str">
        <f>'5 Tablica 3,4'!$B$8</f>
        <v>September 2014</v>
      </c>
      <c r="D7" s="445" t="s">
        <v>157</v>
      </c>
      <c r="E7" s="415" t="s">
        <v>538</v>
      </c>
      <c r="F7" s="445" t="s">
        <v>158</v>
      </c>
    </row>
    <row r="8" spans="1:7">
      <c r="A8" s="199" t="s">
        <v>139</v>
      </c>
      <c r="B8" s="200">
        <v>5612.8400999999994</v>
      </c>
      <c r="C8" s="200">
        <v>5814.7272300000004</v>
      </c>
      <c r="D8" s="201">
        <v>-3.4719965703361333E-2</v>
      </c>
      <c r="E8" s="202">
        <v>289910.18276</v>
      </c>
      <c r="F8" s="201">
        <v>1.9742851085008537E-2</v>
      </c>
      <c r="G8" s="96"/>
    </row>
    <row r="9" spans="1:7">
      <c r="A9" s="199" t="s">
        <v>140</v>
      </c>
      <c r="B9" s="200">
        <v>10878.24756</v>
      </c>
      <c r="C9" s="200">
        <v>9559.11211</v>
      </c>
      <c r="D9" s="201">
        <v>0.13799769631533265</v>
      </c>
      <c r="E9" s="202">
        <v>995178.53321000037</v>
      </c>
      <c r="F9" s="201">
        <v>1.10517569877736E-2</v>
      </c>
      <c r="G9" s="96"/>
    </row>
    <row r="10" spans="1:7">
      <c r="A10" s="199" t="s">
        <v>141</v>
      </c>
      <c r="B10" s="200">
        <v>1228.5783899999999</v>
      </c>
      <c r="C10" s="200">
        <v>925.17819999999995</v>
      </c>
      <c r="D10" s="201">
        <v>0.327937028779969</v>
      </c>
      <c r="E10" s="202">
        <v>186981.82337</v>
      </c>
      <c r="F10" s="203">
        <v>6.6140346034453731E-3</v>
      </c>
    </row>
    <row r="11" spans="1:7">
      <c r="A11" s="199" t="s">
        <v>142</v>
      </c>
      <c r="B11" s="200">
        <v>1082.72658</v>
      </c>
      <c r="C11" s="200">
        <v>1064.1561799999999</v>
      </c>
      <c r="D11" s="201">
        <v>1.7450821927285309E-2</v>
      </c>
      <c r="E11" s="202">
        <v>165540.25124000004</v>
      </c>
      <c r="F11" s="201">
        <v>6.5836244479445085E-3</v>
      </c>
    </row>
    <row r="12" spans="1:7">
      <c r="A12" s="199" t="s">
        <v>143</v>
      </c>
      <c r="B12" s="200">
        <v>1373.81394</v>
      </c>
      <c r="C12" s="200">
        <v>1330.4600500000001</v>
      </c>
      <c r="D12" s="201">
        <v>3.2585638328636701E-2</v>
      </c>
      <c r="E12" s="202">
        <v>97950.469560000012</v>
      </c>
      <c r="F12" s="201">
        <v>1.4225114042109107E-2</v>
      </c>
    </row>
    <row r="13" spans="1:7">
      <c r="A13" s="204" t="s">
        <v>144</v>
      </c>
      <c r="B13" s="200">
        <v>5010.1333399999994</v>
      </c>
      <c r="C13" s="200">
        <v>5043.8493099999996</v>
      </c>
      <c r="D13" s="201">
        <v>-6.6845712327595619E-3</v>
      </c>
      <c r="E13" s="205">
        <v>871136.9613900003</v>
      </c>
      <c r="F13" s="201">
        <v>5.7845262122636909E-3</v>
      </c>
    </row>
    <row r="14" spans="1:7" ht="18.75" customHeight="1">
      <c r="A14" s="446" t="s">
        <v>375</v>
      </c>
      <c r="B14" s="447">
        <v>25186.339910000002</v>
      </c>
      <c r="C14" s="448">
        <v>23737.483079999998</v>
      </c>
      <c r="D14" s="449">
        <v>6.1036666150200869E-2</v>
      </c>
      <c r="E14" s="450">
        <v>2606698.2215300007</v>
      </c>
      <c r="F14" s="449">
        <v>9.7564299778447744E-3</v>
      </c>
    </row>
    <row r="15" spans="1:7" ht="12.75" customHeight="1">
      <c r="A15" s="27" t="s">
        <v>734</v>
      </c>
      <c r="B15" s="28"/>
      <c r="C15" s="30"/>
      <c r="D15" s="30"/>
      <c r="E15" s="30"/>
      <c r="F15" s="30"/>
      <c r="G15" s="30"/>
    </row>
    <row r="16" spans="1:7" ht="22.5" customHeight="1">
      <c r="A16" s="778" t="s">
        <v>160</v>
      </c>
      <c r="B16" s="778"/>
      <c r="C16" s="778"/>
      <c r="D16" s="778"/>
      <c r="E16" s="778"/>
      <c r="F16" s="778"/>
      <c r="G16" s="47"/>
    </row>
    <row r="17" spans="1:7" ht="12.75" customHeight="1">
      <c r="A17" s="773" t="s">
        <v>161</v>
      </c>
      <c r="B17" s="774"/>
      <c r="C17" s="774"/>
      <c r="D17" s="774"/>
      <c r="E17" s="774"/>
      <c r="F17" s="774"/>
      <c r="G17" s="48"/>
    </row>
    <row r="18" spans="1:7" ht="12.75" customHeight="1">
      <c r="A18" s="775" t="s">
        <v>162</v>
      </c>
      <c r="B18" s="776"/>
      <c r="C18" s="776"/>
      <c r="D18" s="776"/>
      <c r="E18" s="776"/>
      <c r="F18" s="776"/>
      <c r="G18" s="49"/>
    </row>
    <row r="19" spans="1:7" ht="12.75" customHeight="1">
      <c r="A19" s="773" t="s">
        <v>163</v>
      </c>
      <c r="B19" s="774"/>
      <c r="C19" s="774"/>
      <c r="D19" s="774"/>
      <c r="E19" s="774"/>
      <c r="F19" s="774"/>
      <c r="G19" s="48"/>
    </row>
    <row r="20" spans="1:7" ht="12.75" customHeight="1"/>
    <row r="21" spans="1:7" ht="12.75" customHeight="1">
      <c r="A21" s="583" t="s">
        <v>378</v>
      </c>
      <c r="F21" s="395" t="str">
        <f>Naslovnica!A20</f>
        <v>Listopad 2014.</v>
      </c>
    </row>
    <row r="22" spans="1:7" ht="12.75" customHeight="1">
      <c r="A22" s="134" t="s">
        <v>379</v>
      </c>
      <c r="F22" s="126" t="str">
        <f>Naslovnica!A24</f>
        <v>October 2014</v>
      </c>
    </row>
    <row r="23" spans="1:7" ht="12.75" customHeight="1"/>
    <row r="24" spans="1:7" ht="12.75" customHeight="1"/>
    <row r="25" spans="1:7" ht="12.75" customHeight="1">
      <c r="G25" s="96"/>
    </row>
    <row r="26" spans="1:7" ht="12.75" customHeight="1">
      <c r="G26" s="96"/>
    </row>
    <row r="27" spans="1:7" ht="12.75" customHeight="1">
      <c r="G27" s="96"/>
    </row>
    <row r="28" spans="1:7" ht="12.75" customHeight="1">
      <c r="G28" s="86"/>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734</v>
      </c>
    </row>
    <row r="42" spans="1:1" ht="12.75" customHeight="1"/>
    <row r="43" spans="1:1" ht="12.75" customHeight="1">
      <c r="A43" s="90"/>
    </row>
    <row r="44" spans="1:1" ht="12.75" customHeight="1">
      <c r="A44" s="93"/>
    </row>
    <row r="45" spans="1:1" ht="12.75" customHeight="1"/>
    <row r="46" spans="1:1" ht="12.75" customHeight="1">
      <c r="A46" s="82" t="s">
        <v>346</v>
      </c>
    </row>
    <row r="47" spans="1:1" ht="12.75" customHeight="1"/>
    <row r="48" spans="1:1" ht="12.75" customHeight="1"/>
    <row r="49" spans="6:6" ht="12.75" customHeight="1"/>
    <row r="53" spans="6:6">
      <c r="F53" s="44" t="s">
        <v>390</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79" t="s">
        <v>1041</v>
      </c>
      <c r="G1" s="395" t="str">
        <f>Naslovnica!A20</f>
        <v>Listopad 2014.</v>
      </c>
    </row>
    <row r="2" spans="1:8" ht="12.75" customHeight="1">
      <c r="A2" s="125" t="s">
        <v>1042</v>
      </c>
      <c r="G2" s="126" t="str">
        <f>Naslovnica!A24</f>
        <v>October 2014</v>
      </c>
    </row>
    <row r="3" spans="1:8" ht="12.75" customHeight="1"/>
    <row r="4" spans="1:8" ht="12.75" customHeight="1">
      <c r="F4" s="149"/>
      <c r="G4" s="21" t="s">
        <v>497</v>
      </c>
    </row>
    <row r="5" spans="1:8" ht="15" customHeight="1">
      <c r="A5" s="754" t="s">
        <v>540</v>
      </c>
      <c r="B5" s="755" t="s">
        <v>539</v>
      </c>
      <c r="C5" s="755"/>
      <c r="D5" s="755"/>
      <c r="E5" s="755"/>
      <c r="F5" s="755"/>
      <c r="G5" s="755"/>
    </row>
    <row r="6" spans="1:8">
      <c r="A6" s="754"/>
      <c r="B6" s="759" t="str">
        <f>Naslovnica!A20</f>
        <v>Listopad 2014.</v>
      </c>
      <c r="C6" s="771"/>
      <c r="D6" s="760" t="str">
        <f>'5 Tablica 3,4'!A8</f>
        <v>Rujan 2014.</v>
      </c>
      <c r="E6" s="771"/>
      <c r="F6" s="779" t="s">
        <v>164</v>
      </c>
      <c r="G6" s="779"/>
    </row>
    <row r="7" spans="1:8">
      <c r="A7" s="754"/>
      <c r="B7" s="756" t="str">
        <f>Naslovnica!A24</f>
        <v>October 2014</v>
      </c>
      <c r="C7" s="780"/>
      <c r="D7" s="781" t="str">
        <f>'5 Tablica 3,4'!B8</f>
        <v>September 2014</v>
      </c>
      <c r="E7" s="780"/>
      <c r="F7" s="782" t="s">
        <v>165</v>
      </c>
      <c r="G7" s="782"/>
    </row>
    <row r="8" spans="1:8">
      <c r="A8" s="754"/>
      <c r="B8" s="416" t="s">
        <v>121</v>
      </c>
      <c r="C8" s="416" t="s">
        <v>122</v>
      </c>
      <c r="D8" s="416" t="s">
        <v>121</v>
      </c>
      <c r="E8" s="416" t="s">
        <v>122</v>
      </c>
      <c r="F8" s="416" t="s">
        <v>121</v>
      </c>
      <c r="G8" s="416" t="s">
        <v>123</v>
      </c>
    </row>
    <row r="9" spans="1:8">
      <c r="A9" s="754"/>
      <c r="B9" s="417" t="s">
        <v>124</v>
      </c>
      <c r="C9" s="417" t="s">
        <v>125</v>
      </c>
      <c r="D9" s="417" t="s">
        <v>124</v>
      </c>
      <c r="E9" s="417" t="s">
        <v>125</v>
      </c>
      <c r="F9" s="417" t="s">
        <v>124</v>
      </c>
      <c r="G9" s="417" t="s">
        <v>126</v>
      </c>
    </row>
    <row r="10" spans="1:8">
      <c r="A10" s="185" t="s">
        <v>139</v>
      </c>
      <c r="B10" s="206">
        <v>249909.12975999998</v>
      </c>
      <c r="C10" s="207">
        <v>9.7846765954493958E-2</v>
      </c>
      <c r="D10" s="206">
        <v>245291.18821000002</v>
      </c>
      <c r="E10" s="208">
        <v>9.647321829800988E-2</v>
      </c>
      <c r="F10" s="209">
        <v>4617.9415499999823</v>
      </c>
      <c r="G10" s="208">
        <v>1.8826365446305577E-2</v>
      </c>
      <c r="H10" s="96"/>
    </row>
    <row r="11" spans="1:8">
      <c r="A11" s="185" t="s">
        <v>140</v>
      </c>
      <c r="B11" s="206">
        <v>1076073.4911700001</v>
      </c>
      <c r="C11" s="207">
        <v>0.42131438391811327</v>
      </c>
      <c r="D11" s="210">
        <v>1068262.00336</v>
      </c>
      <c r="E11" s="208">
        <v>0.42014829069761572</v>
      </c>
      <c r="F11" s="209">
        <v>7811.4878100000624</v>
      </c>
      <c r="G11" s="208">
        <v>7.3123332903638075E-3</v>
      </c>
      <c r="H11" s="96"/>
    </row>
    <row r="12" spans="1:8">
      <c r="A12" s="185" t="s">
        <v>159</v>
      </c>
      <c r="B12" s="206">
        <v>155870.55447999999</v>
      </c>
      <c r="C12" s="207">
        <v>6.1027901133697895E-2</v>
      </c>
      <c r="D12" s="210">
        <v>155881.90425999998</v>
      </c>
      <c r="E12" s="208">
        <v>6.1308476216070495E-2</v>
      </c>
      <c r="F12" s="209">
        <v>-11.349780000001193</v>
      </c>
      <c r="G12" s="208">
        <v>-7.2810119005670867E-5</v>
      </c>
    </row>
    <row r="13" spans="1:8">
      <c r="A13" s="185" t="s">
        <v>142</v>
      </c>
      <c r="B13" s="206">
        <v>162949.51718999998</v>
      </c>
      <c r="C13" s="207">
        <v>6.3799522995416802E-2</v>
      </c>
      <c r="D13" s="210">
        <v>162607.56000999999</v>
      </c>
      <c r="E13" s="208">
        <v>6.3953681941159662E-2</v>
      </c>
      <c r="F13" s="209">
        <v>341.95718000000716</v>
      </c>
      <c r="G13" s="208">
        <v>2.1029599114517038E-3</v>
      </c>
    </row>
    <row r="14" spans="1:8">
      <c r="A14" s="185" t="s">
        <v>143</v>
      </c>
      <c r="B14" s="206">
        <v>87861.333670000007</v>
      </c>
      <c r="C14" s="207">
        <v>3.4400293259851132E-2</v>
      </c>
      <c r="D14" s="210">
        <v>86418.174959999989</v>
      </c>
      <c r="E14" s="208">
        <v>3.3988336550818697E-2</v>
      </c>
      <c r="F14" s="209">
        <v>1443.1587100000083</v>
      </c>
      <c r="G14" s="208">
        <v>1.6699712886415353E-2</v>
      </c>
    </row>
    <row r="15" spans="1:8">
      <c r="A15" s="185" t="s">
        <v>144</v>
      </c>
      <c r="B15" s="206">
        <v>821422.73707000003</v>
      </c>
      <c r="C15" s="207">
        <v>0.32161113273842695</v>
      </c>
      <c r="D15" s="211">
        <v>824122.41185999999</v>
      </c>
      <c r="E15" s="208">
        <v>0.3241279962963256</v>
      </c>
      <c r="F15" s="209">
        <v>-2699.6747899999618</v>
      </c>
      <c r="G15" s="208">
        <v>-3.2758177075987304E-3</v>
      </c>
    </row>
    <row r="16" spans="1:8" ht="18.75" customHeight="1">
      <c r="A16" s="451" t="s">
        <v>130</v>
      </c>
      <c r="B16" s="452">
        <v>2554086.7633400001</v>
      </c>
      <c r="C16" s="449">
        <v>1</v>
      </c>
      <c r="D16" s="452">
        <v>2542583.24266</v>
      </c>
      <c r="E16" s="453">
        <v>0.99999999999999989</v>
      </c>
      <c r="F16" s="454">
        <v>11503.520680000305</v>
      </c>
      <c r="G16" s="453">
        <v>4.5243437803694289E-3</v>
      </c>
    </row>
    <row r="17" spans="1:8" ht="12.75" customHeight="1">
      <c r="A17" s="37" t="s">
        <v>541</v>
      </c>
    </row>
    <row r="18" spans="1:8" ht="12.75" customHeight="1"/>
    <row r="19" spans="1:8" ht="12.75" customHeight="1">
      <c r="A19" s="579" t="s">
        <v>380</v>
      </c>
      <c r="G19" s="395" t="str">
        <f>Naslovnica!A20</f>
        <v>Listopad 2014.</v>
      </c>
    </row>
    <row r="20" spans="1:8" ht="12.75" customHeight="1">
      <c r="A20" s="125" t="s">
        <v>381</v>
      </c>
      <c r="G20" s="126" t="str">
        <f>Naslovnica!A24</f>
        <v>October 2014</v>
      </c>
    </row>
    <row r="21" spans="1:8" ht="12.75" customHeight="1"/>
    <row r="22" spans="1:8" ht="12.75" customHeight="1"/>
    <row r="23" spans="1:8" ht="12.75" customHeight="1"/>
    <row r="24" spans="1:8" ht="12.75" customHeight="1">
      <c r="H24" s="96"/>
    </row>
    <row r="25" spans="1:8" ht="12.75" customHeight="1">
      <c r="H25" s="96"/>
    </row>
    <row r="26" spans="1:8" ht="12.75" customHeight="1">
      <c r="G26" s="96"/>
      <c r="H26" s="96"/>
    </row>
    <row r="27" spans="1:8" ht="12.75" customHeight="1">
      <c r="H27" s="96"/>
    </row>
    <row r="28" spans="1:8" ht="12.75" customHeight="1">
      <c r="G28" s="96"/>
      <c r="H28" s="86"/>
    </row>
    <row r="29" spans="1:8" ht="12.75" customHeight="1">
      <c r="G29" s="86"/>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97" t="s">
        <v>541</v>
      </c>
    </row>
    <row r="41" spans="1:8" ht="12.75" customHeight="1">
      <c r="A41" s="37"/>
    </row>
    <row r="42" spans="1:8" ht="12.75" customHeight="1">
      <c r="A42" s="394" t="s">
        <v>382</v>
      </c>
      <c r="G42" s="395" t="str">
        <f>Naslovnica!A20</f>
        <v>Listopad 2014.</v>
      </c>
    </row>
    <row r="43" spans="1:8" ht="12.75" customHeight="1">
      <c r="A43" s="125" t="s">
        <v>383</v>
      </c>
      <c r="G43" s="126" t="str">
        <f>Naslovnica!A24</f>
        <v>October 2014</v>
      </c>
    </row>
    <row r="44" spans="1:8" ht="12.75" customHeight="1"/>
    <row r="45" spans="1:8" ht="12.75" customHeight="1"/>
    <row r="46" spans="1:8" ht="12.75" customHeight="1"/>
    <row r="47" spans="1:8" ht="12.75" customHeight="1">
      <c r="H47" s="96"/>
    </row>
    <row r="48" spans="1:8" ht="12.75" customHeight="1">
      <c r="G48" s="96"/>
      <c r="H48" s="96"/>
    </row>
    <row r="49" spans="1:8" ht="12.75" customHeight="1">
      <c r="G49" s="86"/>
      <c r="H49" s="96"/>
    </row>
    <row r="50" spans="1:8" ht="12.75" customHeight="1">
      <c r="G50" s="86"/>
      <c r="H50" s="86"/>
    </row>
    <row r="51" spans="1:8" ht="12.75" customHeight="1">
      <c r="G51" s="96"/>
    </row>
    <row r="52" spans="1:8" ht="12.75" customHeight="1">
      <c r="G52" s="86"/>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97" t="s">
        <v>541</v>
      </c>
    </row>
    <row r="64" spans="1:8" ht="12.75" customHeight="1">
      <c r="A64" s="97"/>
    </row>
    <row r="65" spans="1:7">
      <c r="A65" s="82" t="s">
        <v>346</v>
      </c>
    </row>
    <row r="66" spans="1:7">
      <c r="G66" s="44" t="s">
        <v>391</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79" t="s">
        <v>1043</v>
      </c>
      <c r="I1" s="395" t="str">
        <f>Naslovnica!A20</f>
        <v>Listopad 2014.</v>
      </c>
    </row>
    <row r="2" spans="1:10" ht="12.75" customHeight="1">
      <c r="A2" s="125" t="s">
        <v>1135</v>
      </c>
      <c r="I2" s="126" t="str">
        <f>Naslovnica!A24</f>
        <v>October 2014</v>
      </c>
    </row>
    <row r="3" spans="1:10" ht="12.75" customHeight="1"/>
    <row r="4" spans="1:10" ht="35.25" customHeight="1">
      <c r="A4" s="410"/>
      <c r="B4" s="744" t="s">
        <v>1186</v>
      </c>
      <c r="C4" s="744"/>
      <c r="D4" s="767" t="s">
        <v>542</v>
      </c>
      <c r="E4" s="767"/>
      <c r="F4" s="767"/>
      <c r="G4" s="767"/>
      <c r="H4" s="767"/>
      <c r="I4" s="410"/>
    </row>
    <row r="5" spans="1:10" ht="33.75">
      <c r="A5" s="410" t="s">
        <v>540</v>
      </c>
      <c r="B5" s="410" t="str">
        <f>Naslovnica!A20</f>
        <v>Listopad 2014.</v>
      </c>
      <c r="C5" s="412" t="str">
        <f>'5 Tablica 3,4'!A8</f>
        <v>Rujan 2014.</v>
      </c>
      <c r="D5" s="410" t="str">
        <f>Naslovnica!A20</f>
        <v>Listopad 2014.</v>
      </c>
      <c r="E5" s="412" t="str">
        <f>C5</f>
        <v>Rujan 2014.</v>
      </c>
      <c r="F5" s="410" t="s">
        <v>166</v>
      </c>
      <c r="G5" s="410" t="s">
        <v>167</v>
      </c>
      <c r="H5" s="455" t="s">
        <v>168</v>
      </c>
      <c r="I5" s="455" t="s">
        <v>169</v>
      </c>
    </row>
    <row r="6" spans="1:10" ht="34.5" customHeight="1">
      <c r="A6" s="410"/>
      <c r="B6" s="413" t="str">
        <f>Naslovnica!A24</f>
        <v>October 2014</v>
      </c>
      <c r="C6" s="414" t="str">
        <f>'5 Tablica 3,4'!B8</f>
        <v>September 2014</v>
      </c>
      <c r="D6" s="413" t="str">
        <f>Naslovnica!A24</f>
        <v>October 2014</v>
      </c>
      <c r="E6" s="414" t="str">
        <f>C6</f>
        <v>September 2014</v>
      </c>
      <c r="F6" s="413" t="s">
        <v>170</v>
      </c>
      <c r="G6" s="413" t="s">
        <v>171</v>
      </c>
      <c r="H6" s="415" t="s">
        <v>172</v>
      </c>
      <c r="I6" s="445" t="s">
        <v>173</v>
      </c>
    </row>
    <row r="7" spans="1:10" ht="22.5">
      <c r="A7" s="212" t="s">
        <v>827</v>
      </c>
      <c r="B7" s="213">
        <v>216.21520000000001</v>
      </c>
      <c r="C7" s="213">
        <v>215.232</v>
      </c>
      <c r="D7" s="214">
        <v>4.5680939637229301E-3</v>
      </c>
      <c r="E7" s="214">
        <v>1.381685332976601E-2</v>
      </c>
      <c r="F7" s="214">
        <v>9.4098507485344429E-2</v>
      </c>
      <c r="G7" s="214">
        <v>9.1858650099053252E-2</v>
      </c>
      <c r="H7" s="214">
        <v>7.3182032426756471E-2</v>
      </c>
      <c r="I7" s="215">
        <v>37958</v>
      </c>
      <c r="J7" s="96"/>
    </row>
    <row r="8" spans="1:10" ht="22.5">
      <c r="A8" s="212" t="s">
        <v>828</v>
      </c>
      <c r="B8" s="216">
        <v>235.5078</v>
      </c>
      <c r="C8" s="216">
        <v>235.3571</v>
      </c>
      <c r="D8" s="214">
        <v>6.4030360673217324E-4</v>
      </c>
      <c r="E8" s="214">
        <v>1.7082231005314474E-2</v>
      </c>
      <c r="F8" s="214">
        <v>8.4296045834507449E-2</v>
      </c>
      <c r="G8" s="214">
        <v>8.4050486080424314E-2</v>
      </c>
      <c r="H8" s="214">
        <v>8.0255293607820688E-2</v>
      </c>
      <c r="I8" s="215">
        <v>37893</v>
      </c>
      <c r="J8" s="96"/>
    </row>
    <row r="9" spans="1:10" ht="22.5">
      <c r="A9" s="212" t="s">
        <v>829</v>
      </c>
      <c r="B9" s="216">
        <v>146.60339999999999</v>
      </c>
      <c r="C9" s="216">
        <v>146.76300000000001</v>
      </c>
      <c r="D9" s="214">
        <v>-1.087467549723109E-3</v>
      </c>
      <c r="E9" s="214">
        <v>1.8293664450093949E-2</v>
      </c>
      <c r="F9" s="214">
        <v>8.368260219717838E-2</v>
      </c>
      <c r="G9" s="214">
        <v>8.7098604082086695E-2</v>
      </c>
      <c r="H9" s="214">
        <v>3.5345303458598876E-2</v>
      </c>
      <c r="I9" s="215">
        <v>37923</v>
      </c>
    </row>
    <row r="10" spans="1:10" ht="22.5">
      <c r="A10" s="212" t="s">
        <v>830</v>
      </c>
      <c r="B10" s="216">
        <v>171.7294</v>
      </c>
      <c r="C10" s="216">
        <v>171.9359</v>
      </c>
      <c r="D10" s="214">
        <v>-1.2010289881287939E-3</v>
      </c>
      <c r="E10" s="214">
        <v>1.8939789024534859E-2</v>
      </c>
      <c r="F10" s="217">
        <v>8.2866399559108572E-2</v>
      </c>
      <c r="G10" s="214">
        <v>9.145764413894808E-2</v>
      </c>
      <c r="H10" s="214">
        <v>5.7707620564443118E-2</v>
      </c>
      <c r="I10" s="215">
        <v>38425</v>
      </c>
    </row>
    <row r="11" spans="1:10" ht="22.5">
      <c r="A11" s="212" t="s">
        <v>831</v>
      </c>
      <c r="B11" s="216">
        <v>174.08860000000001</v>
      </c>
      <c r="C11" s="216">
        <v>172.82230000000001</v>
      </c>
      <c r="D11" s="214">
        <v>7.3271794207112606E-3</v>
      </c>
      <c r="E11" s="214">
        <v>9.9580231921425622E-3</v>
      </c>
      <c r="F11" s="217">
        <v>7.3359459006204997E-2</v>
      </c>
      <c r="G11" s="214">
        <v>7.976989037230009E-2</v>
      </c>
      <c r="H11" s="214">
        <v>5.9206007569778674E-2</v>
      </c>
      <c r="I11" s="215">
        <v>38425</v>
      </c>
    </row>
    <row r="12" spans="1:10" ht="22.5">
      <c r="A12" s="212" t="s">
        <v>832</v>
      </c>
      <c r="B12" s="216">
        <v>198.0564</v>
      </c>
      <c r="C12" s="216">
        <v>199.1121</v>
      </c>
      <c r="D12" s="214">
        <v>-5.3020383994745179E-3</v>
      </c>
      <c r="E12" s="214">
        <v>2.4147530005030449E-2</v>
      </c>
      <c r="F12" s="214">
        <v>0.12430730035320448</v>
      </c>
      <c r="G12" s="214">
        <v>0.136895471565329</v>
      </c>
      <c r="H12" s="214">
        <v>5.7401352576776254E-2</v>
      </c>
      <c r="I12" s="215">
        <v>37474</v>
      </c>
    </row>
    <row r="13" spans="1:10" ht="12.75" customHeight="1">
      <c r="A13" s="37" t="s">
        <v>541</v>
      </c>
    </row>
    <row r="14" spans="1:10" ht="12.75" customHeight="1"/>
    <row r="15" spans="1:10" ht="21" customHeight="1">
      <c r="A15" s="784" t="s">
        <v>954</v>
      </c>
      <c r="B15" s="784"/>
      <c r="C15" s="784"/>
      <c r="D15" s="784"/>
      <c r="E15" s="784"/>
      <c r="F15" s="784"/>
      <c r="G15" s="784"/>
      <c r="H15" s="784"/>
      <c r="I15" s="784"/>
    </row>
    <row r="16" spans="1:10" ht="21.75" customHeight="1">
      <c r="A16" s="783" t="s">
        <v>955</v>
      </c>
      <c r="B16" s="783"/>
      <c r="C16" s="783"/>
      <c r="D16" s="783"/>
      <c r="E16" s="783"/>
      <c r="F16" s="783"/>
      <c r="G16" s="783"/>
      <c r="H16" s="783"/>
      <c r="I16" s="783"/>
    </row>
    <row r="17" spans="1:10" ht="19.5" customHeight="1">
      <c r="A17" s="784" t="s">
        <v>956</v>
      </c>
      <c r="B17" s="784"/>
      <c r="C17" s="784"/>
      <c r="D17" s="784"/>
      <c r="E17" s="784"/>
      <c r="F17" s="784"/>
      <c r="G17" s="784"/>
      <c r="H17" s="784"/>
      <c r="I17" s="784"/>
    </row>
    <row r="18" spans="1:10" ht="19.5" customHeight="1">
      <c r="A18" s="783" t="s">
        <v>957</v>
      </c>
      <c r="B18" s="783"/>
      <c r="C18" s="783"/>
      <c r="D18" s="783"/>
      <c r="E18" s="783"/>
      <c r="F18" s="783"/>
      <c r="G18" s="783"/>
      <c r="H18" s="783"/>
      <c r="I18" s="783"/>
    </row>
    <row r="19" spans="1:10" ht="12.75" customHeight="1"/>
    <row r="20" spans="1:10" ht="12.75" customHeight="1">
      <c r="A20" s="38"/>
      <c r="I20" s="14"/>
    </row>
    <row r="21" spans="1:10" ht="12.75" customHeight="1">
      <c r="A21" s="82" t="s">
        <v>346</v>
      </c>
      <c r="I21" s="19"/>
      <c r="J21" s="100"/>
    </row>
    <row r="22" spans="1:10" ht="12.75" customHeight="1"/>
    <row r="23" spans="1:10" ht="12.75" customHeight="1"/>
    <row r="24" spans="1:10" ht="12.75" customHeight="1">
      <c r="B24" s="100"/>
    </row>
    <row r="25" spans="1:10" ht="12.75" customHeight="1"/>
    <row r="26" spans="1:10" ht="12.75" customHeight="1">
      <c r="J26" s="86"/>
    </row>
    <row r="27" spans="1:10" ht="12.75" customHeight="1">
      <c r="J27" s="86"/>
    </row>
    <row r="28" spans="1:10" ht="12.75" customHeight="1">
      <c r="J28" s="96"/>
    </row>
    <row r="29" spans="1:10" ht="12.75" customHeight="1">
      <c r="J29" s="86"/>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95"/>
    </row>
    <row r="41" spans="1:2" ht="12.75" customHeight="1">
      <c r="A41" s="37"/>
      <c r="B41" s="95"/>
    </row>
    <row r="42" spans="1:2" ht="12.75" customHeight="1"/>
    <row r="43" spans="1:2" ht="12.75" customHeight="1"/>
    <row r="44" spans="1:2" ht="12.75" customHeight="1"/>
    <row r="45" spans="1:2" ht="12.75" customHeight="1"/>
    <row r="46" spans="1:2" ht="12.75" customHeight="1"/>
    <row r="49" spans="9:9">
      <c r="I49" s="44" t="s">
        <v>392</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3"/>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18" t="s">
        <v>1044</v>
      </c>
      <c r="O1" s="395" t="str">
        <f>Naslovnica!A20</f>
        <v>Listopad 2014.</v>
      </c>
    </row>
    <row r="2" spans="1:16" ht="12.75" customHeight="1">
      <c r="A2" s="135" t="s">
        <v>1045</v>
      </c>
      <c r="O2" s="126" t="str">
        <f>Naslovnica!A24</f>
        <v>October 2014</v>
      </c>
    </row>
    <row r="3" spans="1:16" ht="12.75" customHeight="1"/>
    <row r="4" spans="1:16" ht="12.75" customHeight="1">
      <c r="L4" s="146"/>
      <c r="M4" s="146"/>
      <c r="N4" s="146"/>
      <c r="O4" s="40" t="s">
        <v>505</v>
      </c>
    </row>
    <row r="5" spans="1:16" ht="31.5" customHeight="1">
      <c r="A5" s="785" t="s">
        <v>735</v>
      </c>
      <c r="B5" s="744" t="s">
        <v>174</v>
      </c>
      <c r="C5" s="744"/>
      <c r="D5" s="744" t="s">
        <v>175</v>
      </c>
      <c r="E5" s="786"/>
      <c r="F5" s="744" t="s">
        <v>176</v>
      </c>
      <c r="G5" s="744"/>
      <c r="H5" s="744" t="s">
        <v>177</v>
      </c>
      <c r="I5" s="744"/>
      <c r="J5" s="744" t="s">
        <v>178</v>
      </c>
      <c r="K5" s="744"/>
      <c r="L5" s="744" t="s">
        <v>179</v>
      </c>
      <c r="M5" s="744"/>
      <c r="N5" s="744" t="s">
        <v>113</v>
      </c>
      <c r="O5" s="744"/>
    </row>
    <row r="6" spans="1:16">
      <c r="A6" s="785"/>
      <c r="B6" s="456" t="s">
        <v>133</v>
      </c>
      <c r="C6" s="456" t="s">
        <v>134</v>
      </c>
      <c r="D6" s="456" t="s">
        <v>133</v>
      </c>
      <c r="E6" s="456" t="s">
        <v>134</v>
      </c>
      <c r="F6" s="456" t="s">
        <v>133</v>
      </c>
      <c r="G6" s="456" t="s">
        <v>134</v>
      </c>
      <c r="H6" s="456" t="s">
        <v>133</v>
      </c>
      <c r="I6" s="456" t="s">
        <v>134</v>
      </c>
      <c r="J6" s="456" t="s">
        <v>133</v>
      </c>
      <c r="K6" s="456" t="s">
        <v>134</v>
      </c>
      <c r="L6" s="456" t="s">
        <v>133</v>
      </c>
      <c r="M6" s="456" t="s">
        <v>134</v>
      </c>
      <c r="N6" s="456" t="s">
        <v>133</v>
      </c>
      <c r="O6" s="456" t="s">
        <v>134</v>
      </c>
    </row>
    <row r="7" spans="1:16">
      <c r="A7" s="785"/>
      <c r="B7" s="457" t="s">
        <v>124</v>
      </c>
      <c r="C7" s="457" t="s">
        <v>125</v>
      </c>
      <c r="D7" s="457" t="s">
        <v>124</v>
      </c>
      <c r="E7" s="457" t="s">
        <v>125</v>
      </c>
      <c r="F7" s="457" t="s">
        <v>124</v>
      </c>
      <c r="G7" s="457" t="s">
        <v>125</v>
      </c>
      <c r="H7" s="457" t="s">
        <v>124</v>
      </c>
      <c r="I7" s="457" t="s">
        <v>125</v>
      </c>
      <c r="J7" s="457" t="s">
        <v>124</v>
      </c>
      <c r="K7" s="457" t="s">
        <v>125</v>
      </c>
      <c r="L7" s="457" t="s">
        <v>124</v>
      </c>
      <c r="M7" s="457" t="s">
        <v>125</v>
      </c>
      <c r="N7" s="457" t="s">
        <v>124</v>
      </c>
      <c r="O7" s="457" t="s">
        <v>125</v>
      </c>
    </row>
    <row r="8" spans="1:16" ht="18">
      <c r="A8" s="218" t="s">
        <v>699</v>
      </c>
      <c r="B8" s="219">
        <v>248151.25786000004</v>
      </c>
      <c r="C8" s="220">
        <v>0.98713820619582693</v>
      </c>
      <c r="D8" s="219">
        <v>918963.60684000002</v>
      </c>
      <c r="E8" s="220">
        <v>0.84832876467133023</v>
      </c>
      <c r="F8" s="219">
        <v>144570.52468</v>
      </c>
      <c r="G8" s="221">
        <v>0.89030787241446274</v>
      </c>
      <c r="H8" s="219">
        <v>134650.01186999996</v>
      </c>
      <c r="I8" s="220">
        <v>0.81932886155432039</v>
      </c>
      <c r="J8" s="219">
        <v>86489.650659999999</v>
      </c>
      <c r="K8" s="220">
        <v>0.9804735150408922</v>
      </c>
      <c r="L8" s="219">
        <v>743611.87987000006</v>
      </c>
      <c r="M8" s="220">
        <v>0.90335990244794517</v>
      </c>
      <c r="N8" s="219">
        <v>2276436.9317800002</v>
      </c>
      <c r="O8" s="220">
        <v>0.88482736140948848</v>
      </c>
      <c r="P8" s="96"/>
    </row>
    <row r="9" spans="1:16" ht="18">
      <c r="A9" s="218" t="s">
        <v>649</v>
      </c>
      <c r="B9" s="219">
        <v>243717.07522000003</v>
      </c>
      <c r="C9" s="220">
        <v>0.9694991616270352</v>
      </c>
      <c r="D9" s="219">
        <v>881200.06014999992</v>
      </c>
      <c r="E9" s="220">
        <v>0.81346785976205271</v>
      </c>
      <c r="F9" s="219">
        <v>133434.06307</v>
      </c>
      <c r="G9" s="221">
        <v>0.82172626171497509</v>
      </c>
      <c r="H9" s="219">
        <v>131081.57325999998</v>
      </c>
      <c r="I9" s="220">
        <v>0.79761534884642316</v>
      </c>
      <c r="J9" s="219">
        <v>83368.677410000004</v>
      </c>
      <c r="K9" s="220">
        <v>0.94509319393397273</v>
      </c>
      <c r="L9" s="219">
        <v>727550.42851000011</v>
      </c>
      <c r="M9" s="220">
        <v>0.88384801523027667</v>
      </c>
      <c r="N9" s="219">
        <v>2200351.8776199999</v>
      </c>
      <c r="O9" s="220">
        <v>0.85525389210961633</v>
      </c>
      <c r="P9" s="96"/>
    </row>
    <row r="10" spans="1:16" ht="19.5">
      <c r="A10" s="222" t="s">
        <v>698</v>
      </c>
      <c r="B10" s="223">
        <v>728.68044999999995</v>
      </c>
      <c r="C10" s="224">
        <v>2.8986688139569354E-3</v>
      </c>
      <c r="D10" s="223">
        <v>153820.6771</v>
      </c>
      <c r="E10" s="224">
        <v>0.14199746759707119</v>
      </c>
      <c r="F10" s="223">
        <v>16109.227640000001</v>
      </c>
      <c r="G10" s="225">
        <v>9.9205368578099695E-2</v>
      </c>
      <c r="H10" s="223">
        <v>26747.614229999999</v>
      </c>
      <c r="I10" s="224">
        <v>0.16275596275118284</v>
      </c>
      <c r="J10" s="223">
        <v>82.695320000000009</v>
      </c>
      <c r="K10" s="224">
        <v>9.3745980541149073E-4</v>
      </c>
      <c r="L10" s="223">
        <v>117392.18485999999</v>
      </c>
      <c r="M10" s="224">
        <v>0.14261121363717347</v>
      </c>
      <c r="N10" s="223">
        <v>314881.0796</v>
      </c>
      <c r="O10" s="224">
        <v>0.12239100101156024</v>
      </c>
      <c r="P10" s="96"/>
    </row>
    <row r="11" spans="1:16" ht="19.5">
      <c r="A11" s="222" t="s">
        <v>517</v>
      </c>
      <c r="B11" s="223">
        <v>236973.70378000001</v>
      </c>
      <c r="C11" s="224">
        <v>0.94267423378101445</v>
      </c>
      <c r="D11" s="223">
        <v>701346.07815999992</v>
      </c>
      <c r="E11" s="224">
        <v>0.64743810055597228</v>
      </c>
      <c r="F11" s="223">
        <v>113606.17297</v>
      </c>
      <c r="G11" s="225">
        <v>0.6996202744228025</v>
      </c>
      <c r="H11" s="223">
        <v>94840.293019999997</v>
      </c>
      <c r="I11" s="224">
        <v>0.57709158900466118</v>
      </c>
      <c r="J11" s="223">
        <v>72815.834019999995</v>
      </c>
      <c r="K11" s="224">
        <v>0.82546288703235671</v>
      </c>
      <c r="L11" s="223">
        <v>543551.10084000009</v>
      </c>
      <c r="M11" s="224">
        <v>0.66032063596958313</v>
      </c>
      <c r="N11" s="223">
        <v>1763133.18279</v>
      </c>
      <c r="O11" s="224">
        <v>0.68531153231718756</v>
      </c>
    </row>
    <row r="12" spans="1:16" ht="19.5">
      <c r="A12" s="222" t="s">
        <v>545</v>
      </c>
      <c r="B12" s="223">
        <v>0</v>
      </c>
      <c r="C12" s="224">
        <v>0</v>
      </c>
      <c r="D12" s="223">
        <v>0</v>
      </c>
      <c r="E12" s="224">
        <v>0</v>
      </c>
      <c r="F12" s="223">
        <v>0</v>
      </c>
      <c r="G12" s="225">
        <v>0</v>
      </c>
      <c r="H12" s="223">
        <v>0</v>
      </c>
      <c r="I12" s="224">
        <v>0</v>
      </c>
      <c r="J12" s="223">
        <v>225.66614000000001</v>
      </c>
      <c r="K12" s="224">
        <v>2.5582213805129747E-3</v>
      </c>
      <c r="L12" s="223">
        <v>1541.8983899999998</v>
      </c>
      <c r="M12" s="224">
        <v>1.8731400302783648E-3</v>
      </c>
      <c r="N12" s="223">
        <v>1767.5645299999999</v>
      </c>
      <c r="O12" s="224">
        <v>6.8703395089359312E-4</v>
      </c>
    </row>
    <row r="13" spans="1:16" ht="19.5">
      <c r="A13" s="222" t="s">
        <v>653</v>
      </c>
      <c r="B13" s="223">
        <v>0</v>
      </c>
      <c r="C13" s="224">
        <v>0</v>
      </c>
      <c r="D13" s="223">
        <v>0</v>
      </c>
      <c r="E13" s="224">
        <v>0</v>
      </c>
      <c r="F13" s="223">
        <v>2859.1113999999998</v>
      </c>
      <c r="G13" s="225">
        <v>1.7607250116607489E-2</v>
      </c>
      <c r="H13" s="223">
        <v>8261.4789700000001</v>
      </c>
      <c r="I13" s="224">
        <v>5.0270089584397312E-2</v>
      </c>
      <c r="J13" s="223">
        <v>4738.25108</v>
      </c>
      <c r="K13" s="224">
        <v>5.3714284380876512E-2</v>
      </c>
      <c r="L13" s="223">
        <v>59498.564909999994</v>
      </c>
      <c r="M13" s="224">
        <v>7.228047217627398E-2</v>
      </c>
      <c r="N13" s="223">
        <v>75357.406359999994</v>
      </c>
      <c r="O13" s="224">
        <v>2.929064016723892E-2</v>
      </c>
    </row>
    <row r="14" spans="1:16" ht="19.5">
      <c r="A14" s="603" t="s">
        <v>793</v>
      </c>
      <c r="B14" s="223">
        <v>0</v>
      </c>
      <c r="C14" s="224">
        <v>0</v>
      </c>
      <c r="D14" s="223">
        <v>0</v>
      </c>
      <c r="E14" s="224">
        <v>0</v>
      </c>
      <c r="F14" s="223">
        <v>0</v>
      </c>
      <c r="G14" s="225">
        <v>0</v>
      </c>
      <c r="H14" s="223">
        <v>0</v>
      </c>
      <c r="I14" s="224">
        <v>0</v>
      </c>
      <c r="J14" s="223">
        <v>0</v>
      </c>
      <c r="K14" s="224">
        <v>0</v>
      </c>
      <c r="L14" s="223">
        <v>0</v>
      </c>
      <c r="M14" s="224">
        <v>0</v>
      </c>
      <c r="N14" s="223">
        <v>0</v>
      </c>
      <c r="O14" s="224">
        <v>0</v>
      </c>
    </row>
    <row r="15" spans="1:16" ht="19.5">
      <c r="A15" s="191" t="s">
        <v>804</v>
      </c>
      <c r="B15" s="223">
        <v>0</v>
      </c>
      <c r="C15" s="224">
        <v>0</v>
      </c>
      <c r="D15" s="223">
        <v>0</v>
      </c>
      <c r="E15" s="224">
        <v>0</v>
      </c>
      <c r="F15" s="223">
        <v>859.55106000000001</v>
      </c>
      <c r="G15" s="225">
        <v>5.2933685974653148E-3</v>
      </c>
      <c r="H15" s="223">
        <v>1232.18704</v>
      </c>
      <c r="I15" s="224">
        <v>7.4977075061819541E-3</v>
      </c>
      <c r="J15" s="223">
        <v>5506.2308499999999</v>
      </c>
      <c r="K15" s="224">
        <v>6.2420341334814909E-2</v>
      </c>
      <c r="L15" s="223">
        <v>5566.6795099999999</v>
      </c>
      <c r="M15" s="224">
        <v>6.7625534169676082E-3</v>
      </c>
      <c r="N15" s="223">
        <v>13164.64846</v>
      </c>
      <c r="O15" s="224">
        <v>5.1169619496715391E-3</v>
      </c>
    </row>
    <row r="16" spans="1:16" ht="19.5" customHeight="1">
      <c r="A16" s="191" t="s">
        <v>807</v>
      </c>
      <c r="B16" s="223">
        <v>0</v>
      </c>
      <c r="C16" s="224">
        <v>0</v>
      </c>
      <c r="D16" s="223">
        <v>0</v>
      </c>
      <c r="E16" s="224">
        <v>0</v>
      </c>
      <c r="F16" s="223">
        <v>0</v>
      </c>
      <c r="G16" s="225">
        <v>0</v>
      </c>
      <c r="H16" s="223">
        <v>0</v>
      </c>
      <c r="I16" s="224">
        <v>0</v>
      </c>
      <c r="J16" s="223">
        <v>0</v>
      </c>
      <c r="K16" s="224">
        <v>0</v>
      </c>
      <c r="L16" s="223">
        <v>0</v>
      </c>
      <c r="M16" s="224">
        <v>0</v>
      </c>
      <c r="N16" s="223">
        <v>0</v>
      </c>
      <c r="O16" s="224">
        <v>0</v>
      </c>
    </row>
    <row r="17" spans="1:15" ht="18.75" customHeight="1">
      <c r="A17" s="222" t="s">
        <v>700</v>
      </c>
      <c r="B17" s="223">
        <v>6014.6909900000001</v>
      </c>
      <c r="C17" s="224">
        <v>2.3926259032063735E-2</v>
      </c>
      <c r="D17" s="223">
        <v>26033.304889999999</v>
      </c>
      <c r="E17" s="224">
        <v>2.403229160900924E-2</v>
      </c>
      <c r="F17" s="223">
        <v>0</v>
      </c>
      <c r="G17" s="225">
        <v>0</v>
      </c>
      <c r="H17" s="223">
        <v>0</v>
      </c>
      <c r="I17" s="224">
        <v>0</v>
      </c>
      <c r="J17" s="223">
        <v>0</v>
      </c>
      <c r="K17" s="224">
        <v>0</v>
      </c>
      <c r="L17" s="223">
        <v>0</v>
      </c>
      <c r="M17" s="224">
        <v>0</v>
      </c>
      <c r="N17" s="223">
        <v>32047.995879999999</v>
      </c>
      <c r="O17" s="224">
        <v>1.2456722713064397E-2</v>
      </c>
    </row>
    <row r="18" spans="1:15" ht="18">
      <c r="A18" s="218" t="s">
        <v>513</v>
      </c>
      <c r="B18" s="219">
        <v>4075.2428300000001</v>
      </c>
      <c r="C18" s="220">
        <v>1.6211192849516692E-2</v>
      </c>
      <c r="D18" s="219">
        <v>19649.324339999999</v>
      </c>
      <c r="E18" s="220">
        <v>1.8139006724431406E-2</v>
      </c>
      <c r="F18" s="219">
        <v>11124.760460000001</v>
      </c>
      <c r="G18" s="221">
        <v>6.8509551571360738E-2</v>
      </c>
      <c r="H18" s="219">
        <v>3566.5859100000002</v>
      </c>
      <c r="I18" s="220">
        <v>2.170223925488601E-2</v>
      </c>
      <c r="J18" s="219">
        <v>3120.97325</v>
      </c>
      <c r="K18" s="220">
        <v>3.5380321106919563E-2</v>
      </c>
      <c r="L18" s="219">
        <v>5443.0974299999998</v>
      </c>
      <c r="M18" s="220">
        <v>6.6124225506443979E-3</v>
      </c>
      <c r="N18" s="219">
        <v>46979.984220000006</v>
      </c>
      <c r="O18" s="220">
        <v>1.8260631294510797E-2</v>
      </c>
    </row>
    <row r="19" spans="1:15" ht="18">
      <c r="A19" s="218" t="s">
        <v>695</v>
      </c>
      <c r="B19" s="219">
        <v>358.93981000000002</v>
      </c>
      <c r="C19" s="220">
        <v>1.4278517192750648E-3</v>
      </c>
      <c r="D19" s="219">
        <v>18114.22235</v>
      </c>
      <c r="E19" s="220">
        <v>1.6721898184845967E-2</v>
      </c>
      <c r="F19" s="219">
        <v>11.70115</v>
      </c>
      <c r="G19" s="221">
        <v>7.2059128126991393E-5</v>
      </c>
      <c r="H19" s="219">
        <v>1.8527</v>
      </c>
      <c r="I19" s="220">
        <v>1.1273453011405888E-5</v>
      </c>
      <c r="J19" s="219">
        <v>0</v>
      </c>
      <c r="K19" s="220">
        <v>0</v>
      </c>
      <c r="L19" s="219">
        <v>10618.353929999999</v>
      </c>
      <c r="M19" s="224">
        <v>1.2899464667024262E-2</v>
      </c>
      <c r="N19" s="219">
        <v>29105.069940000001</v>
      </c>
      <c r="O19" s="220">
        <v>1.1312838005361285E-2</v>
      </c>
    </row>
    <row r="20" spans="1:15" hidden="1">
      <c r="A20" s="218"/>
      <c r="B20" s="219"/>
      <c r="C20" s="220"/>
      <c r="D20" s="219"/>
      <c r="E20" s="220"/>
      <c r="F20" s="219"/>
      <c r="G20" s="221"/>
      <c r="H20" s="219"/>
      <c r="I20" s="220"/>
      <c r="J20" s="219"/>
      <c r="K20" s="220"/>
      <c r="L20" s="219"/>
      <c r="M20" s="224"/>
      <c r="N20" s="219"/>
      <c r="O20" s="220"/>
    </row>
    <row r="21" spans="1:15" ht="18">
      <c r="A21" s="218" t="s">
        <v>546</v>
      </c>
      <c r="B21" s="219">
        <v>3233.25578</v>
      </c>
      <c r="C21" s="220">
        <v>1.2861793804173018E-2</v>
      </c>
      <c r="D21" s="219">
        <v>164299.91681999998</v>
      </c>
      <c r="E21" s="220">
        <v>0.15167123532866986</v>
      </c>
      <c r="F21" s="219">
        <v>17812.09504</v>
      </c>
      <c r="G21" s="221">
        <v>0.10969212758553713</v>
      </c>
      <c r="H21" s="219">
        <v>29691.827149999997</v>
      </c>
      <c r="I21" s="220">
        <v>0.18067113844567959</v>
      </c>
      <c r="J21" s="219">
        <v>1722.4727</v>
      </c>
      <c r="K21" s="220">
        <v>1.952648495910778E-2</v>
      </c>
      <c r="L21" s="219">
        <v>79550.491909999997</v>
      </c>
      <c r="M21" s="220">
        <v>9.6640097552054785E-2</v>
      </c>
      <c r="N21" s="219">
        <v>296310.05939999997</v>
      </c>
      <c r="O21" s="220">
        <v>0.11517263859051147</v>
      </c>
    </row>
    <row r="22" spans="1:15" ht="19.5">
      <c r="A22" s="222" t="s">
        <v>701</v>
      </c>
      <c r="B22" s="223">
        <v>3233.25578</v>
      </c>
      <c r="C22" s="224">
        <v>1.2861793804173018E-2</v>
      </c>
      <c r="D22" s="223">
        <v>164299.91681999998</v>
      </c>
      <c r="E22" s="224">
        <v>0.15167123532866986</v>
      </c>
      <c r="F22" s="223">
        <v>7826.6624099999999</v>
      </c>
      <c r="G22" s="225">
        <v>4.8198892366040705E-2</v>
      </c>
      <c r="H22" s="223">
        <v>16404.02678</v>
      </c>
      <c r="I22" s="224">
        <v>9.9816497599273399E-2</v>
      </c>
      <c r="J22" s="223">
        <v>0</v>
      </c>
      <c r="K22" s="224">
        <v>0</v>
      </c>
      <c r="L22" s="223">
        <v>17676.628399999998</v>
      </c>
      <c r="M22" s="224">
        <v>2.14740481416518E-2</v>
      </c>
      <c r="N22" s="223">
        <v>209440.49018999998</v>
      </c>
      <c r="O22" s="224">
        <v>8.1407340445062301E-2</v>
      </c>
    </row>
    <row r="23" spans="1:15" ht="19.5">
      <c r="A23" s="222" t="s">
        <v>544</v>
      </c>
      <c r="B23" s="223">
        <v>0</v>
      </c>
      <c r="C23" s="224">
        <v>0</v>
      </c>
      <c r="D23" s="223">
        <v>0</v>
      </c>
      <c r="E23" s="224">
        <v>0</v>
      </c>
      <c r="F23" s="223">
        <v>0</v>
      </c>
      <c r="G23" s="225">
        <v>0</v>
      </c>
      <c r="H23" s="223">
        <v>0</v>
      </c>
      <c r="I23" s="224">
        <v>0</v>
      </c>
      <c r="J23" s="223">
        <v>1722.4727</v>
      </c>
      <c r="K23" s="224">
        <v>1.952648495910778E-2</v>
      </c>
      <c r="L23" s="223">
        <v>0</v>
      </c>
      <c r="M23" s="224">
        <v>0</v>
      </c>
      <c r="N23" s="223">
        <v>1722.4727</v>
      </c>
      <c r="O23" s="224">
        <v>6.6950722550839761E-4</v>
      </c>
    </row>
    <row r="24" spans="1:15" ht="19.5">
      <c r="A24" s="222" t="s">
        <v>696</v>
      </c>
      <c r="B24" s="223">
        <v>0</v>
      </c>
      <c r="C24" s="224">
        <v>0</v>
      </c>
      <c r="D24" s="223">
        <v>0</v>
      </c>
      <c r="E24" s="224">
        <v>0</v>
      </c>
      <c r="F24" s="223">
        <v>0</v>
      </c>
      <c r="G24" s="225">
        <v>0</v>
      </c>
      <c r="H24" s="223">
        <v>0</v>
      </c>
      <c r="I24" s="224">
        <v>0</v>
      </c>
      <c r="J24" s="223">
        <v>0</v>
      </c>
      <c r="K24" s="224">
        <v>0</v>
      </c>
      <c r="L24" s="223">
        <v>0</v>
      </c>
      <c r="M24" s="224">
        <v>0</v>
      </c>
      <c r="N24" s="223">
        <v>0</v>
      </c>
      <c r="O24" s="224">
        <v>0</v>
      </c>
    </row>
    <row r="25" spans="1:15" ht="19.5">
      <c r="A25" s="222" t="s">
        <v>653</v>
      </c>
      <c r="B25" s="223">
        <v>0</v>
      </c>
      <c r="C25" s="224">
        <v>0</v>
      </c>
      <c r="D25" s="223">
        <v>0</v>
      </c>
      <c r="E25" s="224">
        <v>0</v>
      </c>
      <c r="F25" s="223">
        <v>0</v>
      </c>
      <c r="G25" s="225">
        <v>0</v>
      </c>
      <c r="H25" s="223">
        <v>0</v>
      </c>
      <c r="I25" s="224">
        <v>0</v>
      </c>
      <c r="J25" s="223">
        <v>0</v>
      </c>
      <c r="K25" s="224">
        <v>0</v>
      </c>
      <c r="L25" s="223">
        <v>0</v>
      </c>
      <c r="M25" s="224">
        <v>0</v>
      </c>
      <c r="N25" s="223">
        <v>0</v>
      </c>
      <c r="O25" s="224">
        <v>0</v>
      </c>
    </row>
    <row r="26" spans="1:15" ht="19.5">
      <c r="A26" s="603" t="s">
        <v>793</v>
      </c>
      <c r="B26" s="223">
        <v>0</v>
      </c>
      <c r="C26" s="224">
        <v>0</v>
      </c>
      <c r="D26" s="223">
        <v>0</v>
      </c>
      <c r="E26" s="224">
        <v>0</v>
      </c>
      <c r="F26" s="223">
        <v>0</v>
      </c>
      <c r="G26" s="225">
        <v>0</v>
      </c>
      <c r="H26" s="223">
        <v>0</v>
      </c>
      <c r="I26" s="224">
        <v>0</v>
      </c>
      <c r="J26" s="223">
        <v>0</v>
      </c>
      <c r="K26" s="224">
        <v>0</v>
      </c>
      <c r="L26" s="223">
        <v>0</v>
      </c>
      <c r="M26" s="224">
        <v>0</v>
      </c>
      <c r="N26" s="223">
        <v>0</v>
      </c>
      <c r="O26" s="224">
        <v>0</v>
      </c>
    </row>
    <row r="27" spans="1:15" ht="19.5">
      <c r="A27" s="191" t="s">
        <v>818</v>
      </c>
      <c r="B27" s="223">
        <v>0</v>
      </c>
      <c r="C27" s="224">
        <v>0</v>
      </c>
      <c r="D27" s="223">
        <v>0</v>
      </c>
      <c r="E27" s="224">
        <v>0</v>
      </c>
      <c r="F27" s="223">
        <v>9985.4326300000012</v>
      </c>
      <c r="G27" s="225">
        <v>6.1493235219496435E-2</v>
      </c>
      <c r="H27" s="223">
        <v>13287.800369999999</v>
      </c>
      <c r="I27" s="224">
        <v>8.0854640846406187E-2</v>
      </c>
      <c r="J27" s="223">
        <v>0</v>
      </c>
      <c r="K27" s="224">
        <v>0</v>
      </c>
      <c r="L27" s="223">
        <v>61873.863509999996</v>
      </c>
      <c r="M27" s="224">
        <v>7.5166049410402988E-2</v>
      </c>
      <c r="N27" s="223">
        <v>85147.096510000003</v>
      </c>
      <c r="O27" s="224">
        <v>3.3095790919940776E-2</v>
      </c>
    </row>
    <row r="28" spans="1:15" ht="19.5" customHeight="1">
      <c r="A28" s="191" t="s">
        <v>807</v>
      </c>
      <c r="B28" s="223">
        <v>0</v>
      </c>
      <c r="C28" s="224">
        <v>0</v>
      </c>
      <c r="D28" s="223">
        <v>0</v>
      </c>
      <c r="E28" s="224">
        <v>0</v>
      </c>
      <c r="F28" s="223">
        <v>0</v>
      </c>
      <c r="G28" s="225">
        <v>0</v>
      </c>
      <c r="H28" s="223">
        <v>0</v>
      </c>
      <c r="I28" s="224">
        <v>0</v>
      </c>
      <c r="J28" s="223">
        <v>0</v>
      </c>
      <c r="K28" s="224">
        <v>0</v>
      </c>
      <c r="L28" s="223">
        <v>0</v>
      </c>
      <c r="M28" s="224">
        <v>0</v>
      </c>
      <c r="N28" s="223">
        <v>0</v>
      </c>
      <c r="O28" s="224">
        <v>0</v>
      </c>
    </row>
    <row r="29" spans="1:15" ht="19.5">
      <c r="A29" s="222" t="s">
        <v>697</v>
      </c>
      <c r="B29" s="223">
        <v>0</v>
      </c>
      <c r="C29" s="224">
        <v>0</v>
      </c>
      <c r="D29" s="223">
        <v>0</v>
      </c>
      <c r="E29" s="224">
        <v>0</v>
      </c>
      <c r="F29" s="223">
        <v>0</v>
      </c>
      <c r="G29" s="225">
        <v>0</v>
      </c>
      <c r="H29" s="223">
        <v>0</v>
      </c>
      <c r="I29" s="224">
        <v>0</v>
      </c>
      <c r="J29" s="223">
        <v>0</v>
      </c>
      <c r="K29" s="224">
        <v>0</v>
      </c>
      <c r="L29" s="223">
        <v>0</v>
      </c>
      <c r="M29" s="224">
        <v>0</v>
      </c>
      <c r="N29" s="223">
        <v>0</v>
      </c>
      <c r="O29" s="224">
        <v>0</v>
      </c>
    </row>
    <row r="30" spans="1:15" hidden="1">
      <c r="A30" s="222"/>
      <c r="B30" s="223"/>
      <c r="C30" s="224"/>
      <c r="D30" s="223"/>
      <c r="E30" s="224"/>
      <c r="F30" s="223"/>
      <c r="G30" s="225"/>
      <c r="H30" s="223"/>
      <c r="I30" s="224"/>
      <c r="J30" s="223"/>
      <c r="K30" s="224"/>
      <c r="L30" s="223"/>
      <c r="M30" s="224"/>
      <c r="N30" s="223"/>
      <c r="O30" s="224"/>
    </row>
    <row r="31" spans="1:15" ht="18">
      <c r="A31" s="218" t="s">
        <v>547</v>
      </c>
      <c r="B31" s="219">
        <v>251384.51364000005</v>
      </c>
      <c r="C31" s="220">
        <v>1</v>
      </c>
      <c r="D31" s="219">
        <v>1083263.5236599999</v>
      </c>
      <c r="E31" s="220">
        <v>1</v>
      </c>
      <c r="F31" s="219">
        <v>162382.61972000002</v>
      </c>
      <c r="G31" s="221">
        <v>1</v>
      </c>
      <c r="H31" s="219">
        <v>164341.83901999996</v>
      </c>
      <c r="I31" s="220">
        <v>1</v>
      </c>
      <c r="J31" s="219">
        <v>88212.123359999998</v>
      </c>
      <c r="K31" s="220">
        <v>1</v>
      </c>
      <c r="L31" s="219">
        <v>823162.37178000004</v>
      </c>
      <c r="M31" s="224">
        <v>1</v>
      </c>
      <c r="N31" s="219">
        <v>2572746.9911800004</v>
      </c>
      <c r="O31" s="220">
        <v>1</v>
      </c>
    </row>
    <row r="32" spans="1:15" ht="22.5" customHeight="1">
      <c r="A32" s="458" t="s">
        <v>805</v>
      </c>
      <c r="B32" s="459">
        <v>249909.12975999998</v>
      </c>
      <c r="C32" s="460"/>
      <c r="D32" s="459">
        <v>1076073.4911700001</v>
      </c>
      <c r="E32" s="460"/>
      <c r="F32" s="459">
        <v>155870.55447999999</v>
      </c>
      <c r="G32" s="461"/>
      <c r="H32" s="459">
        <v>162949.51718999998</v>
      </c>
      <c r="I32" s="462"/>
      <c r="J32" s="459">
        <v>87861.333670000007</v>
      </c>
      <c r="K32" s="462"/>
      <c r="L32" s="459">
        <v>821422.73707000003</v>
      </c>
      <c r="M32" s="463"/>
      <c r="N32" s="459">
        <v>2554086.7633400001</v>
      </c>
      <c r="O32" s="464"/>
    </row>
    <row r="33" spans="1:15" ht="19.5">
      <c r="A33" s="191" t="s">
        <v>847</v>
      </c>
      <c r="B33" s="223">
        <v>817.43501000000003</v>
      </c>
      <c r="C33" s="224">
        <v>3.2517317720320007E-3</v>
      </c>
      <c r="D33" s="223">
        <v>2025.4715000000001</v>
      </c>
      <c r="E33" s="224">
        <v>1.8697864884775052E-3</v>
      </c>
      <c r="F33" s="223">
        <v>0</v>
      </c>
      <c r="G33" s="225">
        <v>0</v>
      </c>
      <c r="H33" s="223">
        <v>83.384419999999992</v>
      </c>
      <c r="I33" s="224">
        <v>5.0738400213382257E-4</v>
      </c>
      <c r="J33" s="223">
        <v>42.830559999999998</v>
      </c>
      <c r="K33" s="224">
        <v>4.8554051720538926E-4</v>
      </c>
      <c r="L33" s="223">
        <v>0</v>
      </c>
      <c r="M33" s="224">
        <v>0</v>
      </c>
      <c r="N33" s="223">
        <v>2969.12149</v>
      </c>
      <c r="O33" s="224">
        <v>1.1540666455655637E-3</v>
      </c>
    </row>
    <row r="34" spans="1:15" ht="19.5">
      <c r="A34" s="191" t="s">
        <v>848</v>
      </c>
      <c r="B34" s="223">
        <v>0</v>
      </c>
      <c r="C34" s="224">
        <v>0</v>
      </c>
      <c r="D34" s="223">
        <v>0</v>
      </c>
      <c r="E34" s="224">
        <v>0</v>
      </c>
      <c r="F34" s="223">
        <v>0</v>
      </c>
      <c r="G34" s="225">
        <v>0</v>
      </c>
      <c r="H34" s="223">
        <v>0</v>
      </c>
      <c r="I34" s="224">
        <v>0</v>
      </c>
      <c r="J34" s="223">
        <v>0</v>
      </c>
      <c r="K34" s="224">
        <v>0</v>
      </c>
      <c r="L34" s="223">
        <v>0</v>
      </c>
      <c r="M34" s="224">
        <v>0</v>
      </c>
      <c r="N34" s="223">
        <v>0</v>
      </c>
      <c r="O34" s="224">
        <v>0</v>
      </c>
    </row>
    <row r="35" spans="1:15" ht="12.75" customHeight="1">
      <c r="A35" s="37" t="s">
        <v>541</v>
      </c>
    </row>
    <row r="36" spans="1:15" ht="12.75" customHeight="1"/>
    <row r="37" spans="1:15" ht="12.75" customHeight="1">
      <c r="A37" s="82" t="s">
        <v>346</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3" spans="15:15">
      <c r="O63" s="40" t="s">
        <v>393</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83" t="s">
        <v>1046</v>
      </c>
      <c r="D1" s="395" t="str">
        <f>Naslovnica!A20</f>
        <v>Listopad 2014.</v>
      </c>
    </row>
    <row r="2" spans="1:5" ht="12.75" customHeight="1">
      <c r="A2" s="127" t="s">
        <v>1047</v>
      </c>
      <c r="D2" s="126" t="str">
        <f>Naslovnica!A24</f>
        <v>October 2014</v>
      </c>
    </row>
    <row r="3" spans="1:5" ht="12.75" customHeight="1"/>
    <row r="4" spans="1:5" ht="19.5" customHeight="1">
      <c r="A4" s="761" t="s">
        <v>548</v>
      </c>
      <c r="B4" s="788" t="s">
        <v>550</v>
      </c>
      <c r="C4" s="788"/>
      <c r="D4" s="788"/>
    </row>
    <row r="5" spans="1:5" ht="15" customHeight="1">
      <c r="A5" s="787"/>
      <c r="B5" s="410" t="str">
        <f>Naslovnica!A20</f>
        <v>Listopad 2014.</v>
      </c>
      <c r="C5" s="412" t="str">
        <f>'5 Tablica 3,4'!A8</f>
        <v>Rujan 2014.</v>
      </c>
      <c r="D5" s="754" t="s">
        <v>549</v>
      </c>
    </row>
    <row r="6" spans="1:5" ht="15" customHeight="1">
      <c r="A6" s="787"/>
      <c r="B6" s="413" t="str">
        <f>Naslovnica!A24</f>
        <v>October 2014</v>
      </c>
      <c r="C6" s="414" t="str">
        <f>'5 Tablica 3,4'!B8</f>
        <v>September 2014</v>
      </c>
      <c r="D6" s="789"/>
    </row>
    <row r="7" spans="1:5" ht="45" customHeight="1">
      <c r="A7" s="435" t="s">
        <v>551</v>
      </c>
      <c r="B7" s="226">
        <v>23843</v>
      </c>
      <c r="C7" s="226">
        <v>23845</v>
      </c>
      <c r="D7" s="227">
        <v>-8.3875026210945692E-5</v>
      </c>
      <c r="E7" s="96"/>
    </row>
    <row r="8" spans="1:5" ht="2.25" customHeight="1">
      <c r="B8" s="226"/>
      <c r="C8" s="226"/>
      <c r="D8" s="227"/>
    </row>
    <row r="9" spans="1:5" ht="45" customHeight="1">
      <c r="A9" s="435" t="s">
        <v>552</v>
      </c>
      <c r="B9" s="226">
        <v>573865.93964999984</v>
      </c>
      <c r="C9" s="226">
        <v>568791.99263999984</v>
      </c>
      <c r="D9" s="227">
        <v>8.9205668779718719E-3</v>
      </c>
      <c r="E9" s="96"/>
    </row>
    <row r="10" spans="1:5" ht="2.25" customHeight="1">
      <c r="B10" s="226"/>
      <c r="C10" s="226"/>
      <c r="D10" s="227"/>
    </row>
    <row r="11" spans="1:5" ht="45" customHeight="1">
      <c r="A11" s="435" t="s">
        <v>553</v>
      </c>
      <c r="B11" s="226">
        <v>573827.65900999994</v>
      </c>
      <c r="C11" s="226">
        <v>570769.08817999996</v>
      </c>
      <c r="D11" s="227">
        <v>5.358683385872887E-3</v>
      </c>
    </row>
    <row r="12" spans="1:5" ht="12.75" customHeight="1">
      <c r="A12" s="46" t="s">
        <v>554</v>
      </c>
    </row>
    <row r="13" spans="1:5" ht="12.75" customHeight="1">
      <c r="A13" s="50" t="s">
        <v>555</v>
      </c>
    </row>
    <row r="14" spans="1:5" ht="12.75" customHeight="1"/>
    <row r="15" spans="1:5" ht="12.75" customHeight="1"/>
    <row r="16" spans="1:5" ht="12.75" customHeight="1">
      <c r="A16" s="84" t="s">
        <v>346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0"/>
    </row>
    <row r="43" spans="1:1" ht="12.75" customHeight="1">
      <c r="A43" s="93"/>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556</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94" t="s">
        <v>1048</v>
      </c>
      <c r="G1" s="581" t="s">
        <v>152</v>
      </c>
      <c r="J1" s="395" t="s">
        <v>1193</v>
      </c>
    </row>
    <row r="2" spans="1:11">
      <c r="A2" s="125" t="s">
        <v>1049</v>
      </c>
      <c r="G2" s="132" t="s">
        <v>153</v>
      </c>
      <c r="J2" s="126" t="s">
        <v>1194</v>
      </c>
    </row>
    <row r="3" spans="1:11" ht="12.75" customHeight="1"/>
    <row r="4" spans="1:11" ht="12.75" customHeight="1"/>
    <row r="5" spans="1:11">
      <c r="A5" s="396"/>
      <c r="B5" s="397"/>
      <c r="C5" s="397" t="s">
        <v>1191</v>
      </c>
      <c r="D5" s="397"/>
      <c r="E5" s="398"/>
      <c r="F5" s="397" t="s">
        <v>905</v>
      </c>
      <c r="G5" s="398"/>
      <c r="H5" s="768" t="s">
        <v>534</v>
      </c>
      <c r="I5" s="771"/>
      <c r="J5" s="771"/>
    </row>
    <row r="6" spans="1:11">
      <c r="A6" s="396"/>
      <c r="B6" s="398"/>
      <c r="C6" s="441" t="s">
        <v>1192</v>
      </c>
      <c r="D6" s="398"/>
      <c r="E6" s="398"/>
      <c r="F6" s="441" t="s">
        <v>906</v>
      </c>
      <c r="G6" s="398"/>
      <c r="H6" s="772" t="s">
        <v>535</v>
      </c>
      <c r="I6" s="772"/>
      <c r="J6" s="399" t="s">
        <v>557</v>
      </c>
    </row>
    <row r="7" spans="1:11" ht="30" customHeight="1">
      <c r="A7" s="400" t="s">
        <v>530</v>
      </c>
      <c r="B7" s="400" t="s">
        <v>531</v>
      </c>
      <c r="C7" s="400" t="s">
        <v>532</v>
      </c>
      <c r="D7" s="400" t="s">
        <v>533</v>
      </c>
      <c r="E7" s="400" t="s">
        <v>531</v>
      </c>
      <c r="F7" s="400" t="s">
        <v>532</v>
      </c>
      <c r="G7" s="400" t="s">
        <v>533</v>
      </c>
      <c r="H7" s="400" t="s">
        <v>531</v>
      </c>
      <c r="I7" s="400" t="s">
        <v>532</v>
      </c>
      <c r="J7" s="400" t="s">
        <v>533</v>
      </c>
    </row>
    <row r="8" spans="1:11" ht="12.75" customHeight="1">
      <c r="A8" s="160" t="s">
        <v>30</v>
      </c>
      <c r="B8" s="161">
        <v>3</v>
      </c>
      <c r="C8" s="161">
        <v>3</v>
      </c>
      <c r="D8" s="161">
        <v>6</v>
      </c>
      <c r="E8" s="162">
        <v>3</v>
      </c>
      <c r="F8" s="162">
        <v>2</v>
      </c>
      <c r="G8" s="161">
        <v>5</v>
      </c>
      <c r="H8" s="161">
        <v>0</v>
      </c>
      <c r="I8" s="161">
        <v>1</v>
      </c>
      <c r="J8" s="163">
        <v>0.19999999999999996</v>
      </c>
      <c r="K8" s="96"/>
    </row>
    <row r="9" spans="1:11" ht="12.75" customHeight="1">
      <c r="A9" s="160" t="s">
        <v>31</v>
      </c>
      <c r="B9" s="161">
        <v>141</v>
      </c>
      <c r="C9" s="161">
        <v>108</v>
      </c>
      <c r="D9" s="161">
        <v>249</v>
      </c>
      <c r="E9" s="162">
        <v>145</v>
      </c>
      <c r="F9" s="162">
        <v>103</v>
      </c>
      <c r="G9" s="161">
        <v>248</v>
      </c>
      <c r="H9" s="161">
        <v>-4</v>
      </c>
      <c r="I9" s="161">
        <v>5</v>
      </c>
      <c r="J9" s="163">
        <v>4.0322580645162365E-3</v>
      </c>
      <c r="K9" s="96"/>
    </row>
    <row r="10" spans="1:11" ht="12.75" customHeight="1">
      <c r="A10" s="160" t="s">
        <v>32</v>
      </c>
      <c r="B10" s="161">
        <v>756</v>
      </c>
      <c r="C10" s="161">
        <v>590</v>
      </c>
      <c r="D10" s="161">
        <v>1346</v>
      </c>
      <c r="E10" s="162">
        <v>762</v>
      </c>
      <c r="F10" s="162">
        <v>619</v>
      </c>
      <c r="G10" s="161">
        <v>1381</v>
      </c>
      <c r="H10" s="161">
        <v>-6</v>
      </c>
      <c r="I10" s="161">
        <v>-29</v>
      </c>
      <c r="J10" s="163">
        <v>-2.5343953656770446E-2</v>
      </c>
    </row>
    <row r="11" spans="1:11" ht="12.75" customHeight="1">
      <c r="A11" s="160" t="s">
        <v>33</v>
      </c>
      <c r="B11" s="161">
        <v>1468</v>
      </c>
      <c r="C11" s="161">
        <v>1279</v>
      </c>
      <c r="D11" s="161">
        <v>2747</v>
      </c>
      <c r="E11" s="162">
        <v>1508</v>
      </c>
      <c r="F11" s="162">
        <v>1287</v>
      </c>
      <c r="G11" s="161">
        <v>2795</v>
      </c>
      <c r="H11" s="161">
        <v>-40</v>
      </c>
      <c r="I11" s="161">
        <v>-8</v>
      </c>
      <c r="J11" s="163">
        <v>-1.7173524150268293E-2</v>
      </c>
    </row>
    <row r="12" spans="1:11" ht="12.75" customHeight="1">
      <c r="A12" s="160" t="s">
        <v>34</v>
      </c>
      <c r="B12" s="161">
        <v>2166</v>
      </c>
      <c r="C12" s="161">
        <v>1650</v>
      </c>
      <c r="D12" s="161">
        <v>3816</v>
      </c>
      <c r="E12" s="162">
        <v>2168</v>
      </c>
      <c r="F12" s="162">
        <v>1674</v>
      </c>
      <c r="G12" s="161">
        <v>3842</v>
      </c>
      <c r="H12" s="161">
        <v>-2</v>
      </c>
      <c r="I12" s="161">
        <v>-24</v>
      </c>
      <c r="J12" s="163">
        <v>-6.7673086933888182E-3</v>
      </c>
    </row>
    <row r="13" spans="1:11" ht="12.75" customHeight="1">
      <c r="A13" s="160" t="s">
        <v>35</v>
      </c>
      <c r="B13" s="161">
        <v>2266</v>
      </c>
      <c r="C13" s="161">
        <v>1700</v>
      </c>
      <c r="D13" s="161">
        <v>3966</v>
      </c>
      <c r="E13" s="162">
        <v>2240</v>
      </c>
      <c r="F13" s="162">
        <v>1646</v>
      </c>
      <c r="G13" s="161">
        <v>3886</v>
      </c>
      <c r="H13" s="161">
        <v>26</v>
      </c>
      <c r="I13" s="161">
        <v>54</v>
      </c>
      <c r="J13" s="163">
        <v>2.0586721564590738E-2</v>
      </c>
    </row>
    <row r="14" spans="1:11" ht="12.75" customHeight="1">
      <c r="A14" s="160" t="s">
        <v>36</v>
      </c>
      <c r="B14" s="161">
        <v>2189</v>
      </c>
      <c r="C14" s="161">
        <v>1633</v>
      </c>
      <c r="D14" s="161">
        <v>3822</v>
      </c>
      <c r="E14" s="162">
        <v>2185</v>
      </c>
      <c r="F14" s="162">
        <v>1635</v>
      </c>
      <c r="G14" s="161">
        <v>3820</v>
      </c>
      <c r="H14" s="161">
        <v>4</v>
      </c>
      <c r="I14" s="161">
        <v>-2</v>
      </c>
      <c r="J14" s="163">
        <v>5.2356020942401216E-4</v>
      </c>
    </row>
    <row r="15" spans="1:11" ht="12.75" customHeight="1">
      <c r="A15" s="160" t="s">
        <v>147</v>
      </c>
      <c r="B15" s="161">
        <v>3807</v>
      </c>
      <c r="C15" s="161">
        <v>2586</v>
      </c>
      <c r="D15" s="161">
        <v>6393</v>
      </c>
      <c r="E15" s="162">
        <v>3791</v>
      </c>
      <c r="F15" s="162">
        <v>2572</v>
      </c>
      <c r="G15" s="161">
        <v>6363</v>
      </c>
      <c r="H15" s="161">
        <v>16</v>
      </c>
      <c r="I15" s="161">
        <v>14</v>
      </c>
      <c r="J15" s="163">
        <v>4.7147571900048035E-3</v>
      </c>
    </row>
    <row r="16" spans="1:11" ht="12.75" customHeight="1">
      <c r="A16" s="160" t="s">
        <v>148</v>
      </c>
      <c r="B16" s="161">
        <v>1036</v>
      </c>
      <c r="C16" s="161">
        <v>391</v>
      </c>
      <c r="D16" s="161">
        <v>1427</v>
      </c>
      <c r="E16" s="162">
        <v>1022</v>
      </c>
      <c r="F16" s="162">
        <v>358</v>
      </c>
      <c r="G16" s="161">
        <v>1380</v>
      </c>
      <c r="H16" s="161">
        <v>14</v>
      </c>
      <c r="I16" s="161">
        <v>33</v>
      </c>
      <c r="J16" s="163">
        <v>3.4057971014492816E-2</v>
      </c>
    </row>
    <row r="17" spans="1:11" ht="12.75" customHeight="1">
      <c r="A17" s="160" t="s">
        <v>149</v>
      </c>
      <c r="B17" s="161">
        <v>54</v>
      </c>
      <c r="C17" s="161">
        <v>8</v>
      </c>
      <c r="D17" s="161">
        <v>62</v>
      </c>
      <c r="E17" s="161">
        <v>52</v>
      </c>
      <c r="F17" s="161">
        <v>8</v>
      </c>
      <c r="G17" s="161">
        <v>60</v>
      </c>
      <c r="H17" s="161">
        <v>2</v>
      </c>
      <c r="I17" s="161">
        <v>0</v>
      </c>
      <c r="J17" s="163">
        <v>3.3333333333333437E-2</v>
      </c>
    </row>
    <row r="18" spans="1:11" ht="12.75" customHeight="1">
      <c r="A18" s="160" t="s">
        <v>150</v>
      </c>
      <c r="B18" s="161">
        <v>0</v>
      </c>
      <c r="C18" s="161">
        <v>0</v>
      </c>
      <c r="D18" s="161">
        <v>0</v>
      </c>
      <c r="E18" s="161">
        <v>0</v>
      </c>
      <c r="F18" s="161">
        <v>0</v>
      </c>
      <c r="G18" s="161">
        <v>0</v>
      </c>
      <c r="H18" s="161">
        <v>0</v>
      </c>
      <c r="I18" s="161">
        <v>0</v>
      </c>
      <c r="J18" s="163">
        <v>0</v>
      </c>
    </row>
    <row r="19" spans="1:11" ht="26.25" customHeight="1">
      <c r="A19" s="465" t="s">
        <v>151</v>
      </c>
      <c r="B19" s="401">
        <v>13886</v>
      </c>
      <c r="C19" s="401">
        <v>9948</v>
      </c>
      <c r="D19" s="401">
        <v>23834</v>
      </c>
      <c r="E19" s="401">
        <v>13876</v>
      </c>
      <c r="F19" s="401">
        <v>9904</v>
      </c>
      <c r="G19" s="401">
        <v>23780</v>
      </c>
      <c r="H19" s="401">
        <v>10</v>
      </c>
      <c r="I19" s="401">
        <v>44</v>
      </c>
      <c r="J19" s="402">
        <v>2.2708158116064858E-3</v>
      </c>
    </row>
    <row r="20" spans="1:11" ht="12.75" customHeight="1">
      <c r="A20" s="36" t="s">
        <v>558</v>
      </c>
    </row>
    <row r="21" spans="1:11" ht="12.75" customHeight="1"/>
    <row r="22" spans="1:11" ht="12.75" customHeight="1"/>
    <row r="23" spans="1:11" ht="14.25" customHeight="1">
      <c r="A23" s="582" t="s">
        <v>1197</v>
      </c>
    </row>
    <row r="24" spans="1:11" ht="13.5" customHeight="1">
      <c r="A24" s="133" t="s">
        <v>1198</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558</v>
      </c>
    </row>
    <row r="68" spans="1:10" ht="12.75" customHeight="1"/>
    <row r="69" spans="1:10" ht="12.75" customHeight="1"/>
    <row r="70" spans="1:10" ht="12.75" customHeight="1">
      <c r="A70" s="83" t="s">
        <v>346</v>
      </c>
    </row>
    <row r="71" spans="1:10" ht="12.75" customHeight="1"/>
    <row r="75" spans="1:10">
      <c r="J75" s="21" t="s">
        <v>394</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9"/>
  <sheetViews>
    <sheetView showGridLines="0" zoomScaleNormal="100" workbookViewId="0"/>
  </sheetViews>
  <sheetFormatPr defaultRowHeight="15"/>
  <cols>
    <col min="1" max="1" width="100.28515625" style="33" bestFit="1" customWidth="1"/>
  </cols>
  <sheetData>
    <row r="1" spans="1:1">
      <c r="A1" s="1" t="s">
        <v>136</v>
      </c>
    </row>
    <row r="2" spans="1:1">
      <c r="A2" s="1"/>
    </row>
    <row r="3" spans="1:1">
      <c r="A3" s="122" t="s">
        <v>137</v>
      </c>
    </row>
    <row r="4" spans="1:1">
      <c r="A4" s="2"/>
    </row>
    <row r="5" spans="1:1">
      <c r="A5" s="80" t="s">
        <v>1115</v>
      </c>
    </row>
    <row r="6" spans="1:1">
      <c r="A6" s="81" t="s">
        <v>6</v>
      </c>
    </row>
    <row r="7" spans="1:1">
      <c r="A7" s="80" t="s">
        <v>1116</v>
      </c>
    </row>
    <row r="8" spans="1:1">
      <c r="A8" s="124" t="s">
        <v>999</v>
      </c>
    </row>
    <row r="9" spans="1:1">
      <c r="A9" s="80" t="s">
        <v>7</v>
      </c>
    </row>
    <row r="10" spans="1:1">
      <c r="A10" s="81" t="s">
        <v>8</v>
      </c>
    </row>
    <row r="11" spans="1:1">
      <c r="A11" s="80" t="s">
        <v>1117</v>
      </c>
    </row>
    <row r="12" spans="1:1">
      <c r="A12" s="124" t="s">
        <v>1118</v>
      </c>
    </row>
    <row r="13" spans="1:1">
      <c r="A13" s="80" t="s">
        <v>9</v>
      </c>
    </row>
    <row r="14" spans="1:1">
      <c r="A14" s="81" t="s">
        <v>10</v>
      </c>
    </row>
    <row r="15" spans="1:1">
      <c r="A15" s="80" t="s">
        <v>11</v>
      </c>
    </row>
    <row r="16" spans="1:1">
      <c r="A16" s="81" t="s">
        <v>12</v>
      </c>
    </row>
    <row r="17" spans="1:1">
      <c r="A17" s="80" t="s">
        <v>13</v>
      </c>
    </row>
    <row r="18" spans="1:1">
      <c r="A18" s="81" t="s">
        <v>14</v>
      </c>
    </row>
    <row r="19" spans="1:1">
      <c r="A19" s="80" t="s">
        <v>15</v>
      </c>
    </row>
    <row r="20" spans="1:1">
      <c r="A20" s="81" t="s">
        <v>16</v>
      </c>
    </row>
    <row r="21" spans="1:1">
      <c r="A21" s="80" t="s">
        <v>17</v>
      </c>
    </row>
    <row r="22" spans="1:1">
      <c r="A22" s="81" t="s">
        <v>18</v>
      </c>
    </row>
    <row r="23" spans="1:1">
      <c r="A23" s="80" t="s">
        <v>19</v>
      </c>
    </row>
    <row r="24" spans="1:1">
      <c r="A24" s="81" t="s">
        <v>20</v>
      </c>
    </row>
    <row r="25" spans="1:1">
      <c r="A25" s="80" t="s">
        <v>21</v>
      </c>
    </row>
    <row r="26" spans="1:1">
      <c r="A26" s="81" t="s">
        <v>22</v>
      </c>
    </row>
    <row r="27" spans="1:1">
      <c r="A27" s="80" t="s">
        <v>1119</v>
      </c>
    </row>
    <row r="28" spans="1:1">
      <c r="A28" s="124" t="s">
        <v>1120</v>
      </c>
    </row>
    <row r="29" spans="1:1">
      <c r="A29" s="80" t="s">
        <v>1121</v>
      </c>
    </row>
    <row r="30" spans="1:1">
      <c r="A30" s="124" t="s">
        <v>1122</v>
      </c>
    </row>
    <row r="31" spans="1:1">
      <c r="A31" s="80" t="s">
        <v>23</v>
      </c>
    </row>
    <row r="32" spans="1:1">
      <c r="A32" s="124" t="s">
        <v>24</v>
      </c>
    </row>
    <row r="33" spans="1:2">
      <c r="A33" s="102" t="s">
        <v>1031</v>
      </c>
    </row>
    <row r="34" spans="1:2">
      <c r="A34" s="124" t="s">
        <v>1032</v>
      </c>
    </row>
    <row r="35" spans="1:2">
      <c r="A35" s="80" t="s">
        <v>1123</v>
      </c>
      <c r="B35" s="101"/>
    </row>
    <row r="36" spans="1:2">
      <c r="A36" s="124" t="s">
        <v>1126</v>
      </c>
      <c r="B36" s="101"/>
    </row>
    <row r="37" spans="1:2">
      <c r="A37" s="80" t="s">
        <v>1124</v>
      </c>
      <c r="B37" s="101"/>
    </row>
    <row r="38" spans="1:2">
      <c r="A38" s="124" t="s">
        <v>1127</v>
      </c>
      <c r="B38" s="101"/>
    </row>
    <row r="39" spans="1:2">
      <c r="A39" s="80" t="s">
        <v>1125</v>
      </c>
      <c r="B39" s="101"/>
    </row>
    <row r="40" spans="1:2">
      <c r="A40" s="124" t="s">
        <v>1128</v>
      </c>
      <c r="B40" s="101"/>
    </row>
    <row r="41" spans="1:2">
      <c r="A41" s="80" t="s">
        <v>1130</v>
      </c>
    </row>
    <row r="42" spans="1:2">
      <c r="A42" s="124" t="s">
        <v>1129</v>
      </c>
    </row>
    <row r="43" spans="1:2">
      <c r="A43" s="80" t="s">
        <v>1132</v>
      </c>
    </row>
    <row r="44" spans="1:2">
      <c r="A44" s="124" t="s">
        <v>1131</v>
      </c>
    </row>
    <row r="45" spans="1:2">
      <c r="A45" s="80" t="s">
        <v>376</v>
      </c>
    </row>
    <row r="46" spans="1:2">
      <c r="A46" s="124" t="s">
        <v>377</v>
      </c>
    </row>
    <row r="47" spans="1:2">
      <c r="A47" s="80" t="s">
        <v>1037</v>
      </c>
    </row>
    <row r="48" spans="1:2">
      <c r="A48" s="124" t="s">
        <v>1038</v>
      </c>
    </row>
    <row r="49" spans="1:1">
      <c r="A49" s="80" t="s">
        <v>399</v>
      </c>
    </row>
    <row r="50" spans="1:1">
      <c r="A50" s="124" t="s">
        <v>400</v>
      </c>
    </row>
    <row r="51" spans="1:1">
      <c r="A51" s="80" t="s">
        <v>1133</v>
      </c>
    </row>
    <row r="52" spans="1:1">
      <c r="A52" s="124" t="s">
        <v>1134</v>
      </c>
    </row>
    <row r="53" spans="1:1">
      <c r="A53" s="80" t="s">
        <v>401</v>
      </c>
    </row>
    <row r="54" spans="1:1">
      <c r="A54" s="124" t="s">
        <v>402</v>
      </c>
    </row>
    <row r="55" spans="1:1">
      <c r="A55" s="80" t="s">
        <v>1041</v>
      </c>
    </row>
    <row r="56" spans="1:1">
      <c r="A56" s="124" t="s">
        <v>1042</v>
      </c>
    </row>
    <row r="57" spans="1:1">
      <c r="A57" s="80" t="s">
        <v>380</v>
      </c>
    </row>
    <row r="58" spans="1:1">
      <c r="A58" s="124" t="s">
        <v>381</v>
      </c>
    </row>
    <row r="59" spans="1:1">
      <c r="A59" s="80" t="s">
        <v>382</v>
      </c>
    </row>
    <row r="60" spans="1:1">
      <c r="A60" s="124" t="s">
        <v>383</v>
      </c>
    </row>
    <row r="61" spans="1:1">
      <c r="A61" s="80" t="s">
        <v>1136</v>
      </c>
    </row>
    <row r="62" spans="1:1">
      <c r="A62" s="124" t="s">
        <v>1137</v>
      </c>
    </row>
    <row r="63" spans="1:1">
      <c r="A63" s="80" t="s">
        <v>1138</v>
      </c>
    </row>
    <row r="64" spans="1:1">
      <c r="A64" s="124" t="s">
        <v>1139</v>
      </c>
    </row>
    <row r="65" spans="1:1">
      <c r="A65" s="80" t="s">
        <v>1140</v>
      </c>
    </row>
    <row r="66" spans="1:1">
      <c r="A66" s="124" t="s">
        <v>1141</v>
      </c>
    </row>
    <row r="67" spans="1:1">
      <c r="A67" s="80" t="s">
        <v>1142</v>
      </c>
    </row>
    <row r="68" spans="1:1">
      <c r="A68" s="124" t="s">
        <v>1049</v>
      </c>
    </row>
    <row r="69" spans="1:1">
      <c r="A69" s="80" t="s">
        <v>403</v>
      </c>
    </row>
    <row r="70" spans="1:1">
      <c r="A70" s="124" t="s">
        <v>490</v>
      </c>
    </row>
    <row r="71" spans="1:1">
      <c r="A71" s="80" t="s">
        <v>1188</v>
      </c>
    </row>
    <row r="72" spans="1:1">
      <c r="A72" s="124" t="s">
        <v>1189</v>
      </c>
    </row>
    <row r="73" spans="1:1">
      <c r="A73" s="80" t="s">
        <v>384</v>
      </c>
    </row>
    <row r="74" spans="1:1">
      <c r="A74" s="124" t="s">
        <v>385</v>
      </c>
    </row>
    <row r="75" spans="1:1">
      <c r="A75" s="81"/>
    </row>
    <row r="76" spans="1:1">
      <c r="A76" s="122" t="s">
        <v>493</v>
      </c>
    </row>
    <row r="77" spans="1:1">
      <c r="A77" s="80"/>
    </row>
    <row r="78" spans="1:1">
      <c r="A78" s="116" t="s">
        <v>446</v>
      </c>
    </row>
    <row r="79" spans="1:1">
      <c r="A79" s="117" t="s">
        <v>447</v>
      </c>
    </row>
    <row r="80" spans="1:1">
      <c r="A80" s="80" t="s">
        <v>1052</v>
      </c>
    </row>
    <row r="81" spans="1:1">
      <c r="A81" s="145" t="s">
        <v>1143</v>
      </c>
    </row>
    <row r="82" spans="1:1">
      <c r="A82" s="123" t="s">
        <v>488</v>
      </c>
    </row>
    <row r="83" spans="1:1">
      <c r="A83" s="151" t="s">
        <v>489</v>
      </c>
    </row>
    <row r="84" spans="1:1">
      <c r="A84" s="80" t="s">
        <v>1054</v>
      </c>
    </row>
    <row r="85" spans="1:1">
      <c r="A85" s="124" t="s">
        <v>1144</v>
      </c>
    </row>
    <row r="86" spans="1:1">
      <c r="A86" s="123" t="s">
        <v>691</v>
      </c>
    </row>
    <row r="87" spans="1:1">
      <c r="A87" s="151" t="s">
        <v>692</v>
      </c>
    </row>
    <row r="88" spans="1:1">
      <c r="A88" s="80"/>
    </row>
    <row r="89" spans="1:1">
      <c r="A89" s="116" t="s">
        <v>452</v>
      </c>
    </row>
    <row r="90" spans="1:1">
      <c r="A90" s="117" t="s">
        <v>453</v>
      </c>
    </row>
    <row r="91" spans="1:1">
      <c r="A91" s="80" t="s">
        <v>1056</v>
      </c>
    </row>
    <row r="92" spans="1:1">
      <c r="A92" s="124" t="s">
        <v>1145</v>
      </c>
    </row>
    <row r="93" spans="1:1">
      <c r="A93" s="115" t="s">
        <v>491</v>
      </c>
    </row>
    <row r="94" spans="1:1">
      <c r="A94" s="124" t="s">
        <v>492</v>
      </c>
    </row>
    <row r="95" spans="1:1">
      <c r="A95" s="80" t="s">
        <v>1058</v>
      </c>
    </row>
    <row r="96" spans="1:1">
      <c r="A96" s="124" t="s">
        <v>1146</v>
      </c>
    </row>
    <row r="97" spans="1:1">
      <c r="A97" s="115" t="s">
        <v>693</v>
      </c>
    </row>
    <row r="98" spans="1:1">
      <c r="A98" s="152" t="s">
        <v>694</v>
      </c>
    </row>
    <row r="99" spans="1:1">
      <c r="A99" s="80"/>
    </row>
    <row r="100" spans="1:1">
      <c r="A100" s="122" t="s">
        <v>461</v>
      </c>
    </row>
    <row r="101" spans="1:1">
      <c r="A101" s="34"/>
    </row>
    <row r="102" spans="1:1">
      <c r="A102" s="80" t="s">
        <v>1147</v>
      </c>
    </row>
    <row r="103" spans="1:1">
      <c r="A103" s="124" t="s">
        <v>1148</v>
      </c>
    </row>
    <row r="104" spans="1:1">
      <c r="A104" s="80" t="s">
        <v>1149</v>
      </c>
    </row>
    <row r="105" spans="1:1">
      <c r="A105" s="124" t="s">
        <v>1150</v>
      </c>
    </row>
    <row r="106" spans="1:1">
      <c r="A106" s="80" t="s">
        <v>456</v>
      </c>
    </row>
    <row r="107" spans="1:1">
      <c r="A107" s="124" t="s">
        <v>457</v>
      </c>
    </row>
    <row r="108" spans="1:1">
      <c r="A108" s="80" t="s">
        <v>474</v>
      </c>
    </row>
    <row r="109" spans="1:1">
      <c r="A109" s="124" t="s">
        <v>475</v>
      </c>
    </row>
    <row r="110" spans="1:1">
      <c r="A110" s="3"/>
    </row>
    <row r="111" spans="1:1">
      <c r="A111" s="122" t="s">
        <v>462</v>
      </c>
    </row>
    <row r="112" spans="1:1">
      <c r="A112" s="4"/>
    </row>
    <row r="113" spans="1:1">
      <c r="A113" s="80" t="s">
        <v>1060</v>
      </c>
    </row>
    <row r="114" spans="1:1">
      <c r="A114" s="124" t="s">
        <v>1151</v>
      </c>
    </row>
    <row r="115" spans="1:1">
      <c r="A115" s="80" t="s">
        <v>1062</v>
      </c>
    </row>
    <row r="116" spans="1:1">
      <c r="A116" s="124" t="s">
        <v>1063</v>
      </c>
    </row>
    <row r="117" spans="1:1">
      <c r="A117" s="80" t="s">
        <v>1064</v>
      </c>
    </row>
    <row r="118" spans="1:1">
      <c r="A118" s="124" t="s">
        <v>1152</v>
      </c>
    </row>
    <row r="119" spans="1:1">
      <c r="A119" s="80" t="s">
        <v>1066</v>
      </c>
    </row>
    <row r="120" spans="1:1">
      <c r="A120" s="145" t="s">
        <v>1067</v>
      </c>
    </row>
    <row r="121" spans="1:1">
      <c r="A121" s="80" t="s">
        <v>1068</v>
      </c>
    </row>
    <row r="122" spans="1:1">
      <c r="A122" s="124" t="s">
        <v>1069</v>
      </c>
    </row>
    <row r="123" spans="1:1">
      <c r="A123" s="80" t="s">
        <v>1070</v>
      </c>
    </row>
    <row r="124" spans="1:1">
      <c r="A124" s="124" t="s">
        <v>1071</v>
      </c>
    </row>
    <row r="125" spans="1:1">
      <c r="A125" s="35"/>
    </row>
    <row r="126" spans="1:1">
      <c r="A126" s="122" t="s">
        <v>463</v>
      </c>
    </row>
    <row r="127" spans="1:1">
      <c r="A127" s="34"/>
    </row>
    <row r="128" spans="1:1">
      <c r="A128" s="80" t="s">
        <v>1153</v>
      </c>
    </row>
    <row r="129" spans="1:1">
      <c r="A129" s="124" t="s">
        <v>1154</v>
      </c>
    </row>
    <row r="130" spans="1:1">
      <c r="A130" s="80" t="s">
        <v>1155</v>
      </c>
    </row>
    <row r="131" spans="1:1">
      <c r="A131" s="124" t="s">
        <v>1156</v>
      </c>
    </row>
    <row r="132" spans="1:1">
      <c r="A132" s="626" t="s">
        <v>1076</v>
      </c>
    </row>
    <row r="133" spans="1:1">
      <c r="A133" s="145" t="s">
        <v>1077</v>
      </c>
    </row>
    <row r="134" spans="1:1">
      <c r="A134" s="80" t="s">
        <v>1157</v>
      </c>
    </row>
    <row r="135" spans="1:1">
      <c r="A135" s="124" t="s">
        <v>1158</v>
      </c>
    </row>
    <row r="136" spans="1:1">
      <c r="A136" s="80" t="s">
        <v>1080</v>
      </c>
    </row>
    <row r="137" spans="1:1">
      <c r="A137" s="124" t="s">
        <v>1159</v>
      </c>
    </row>
    <row r="138" spans="1:1">
      <c r="A138" s="80" t="s">
        <v>1160</v>
      </c>
    </row>
    <row r="139" spans="1:1">
      <c r="A139" s="124" t="s">
        <v>1161</v>
      </c>
    </row>
    <row r="140" spans="1:1">
      <c r="A140" s="80" t="s">
        <v>1162</v>
      </c>
    </row>
    <row r="141" spans="1:1">
      <c r="A141" s="124" t="s">
        <v>1086</v>
      </c>
    </row>
    <row r="142" spans="1:1">
      <c r="A142" s="80" t="s">
        <v>1163</v>
      </c>
    </row>
    <row r="143" spans="1:1">
      <c r="A143" s="124" t="s">
        <v>1164</v>
      </c>
    </row>
    <row r="144" spans="1:1">
      <c r="A144" s="80" t="s">
        <v>1165</v>
      </c>
    </row>
    <row r="145" spans="1:1">
      <c r="A145" s="124" t="s">
        <v>1166</v>
      </c>
    </row>
    <row r="146" spans="1:1">
      <c r="A146" s="80" t="s">
        <v>1167</v>
      </c>
    </row>
    <row r="147" spans="1:1">
      <c r="A147" s="124" t="s">
        <v>1168</v>
      </c>
    </row>
    <row r="148" spans="1:1">
      <c r="A148" s="35"/>
    </row>
    <row r="149" spans="1:1">
      <c r="A149" s="122" t="s">
        <v>464</v>
      </c>
    </row>
    <row r="150" spans="1:1">
      <c r="A150" s="35"/>
    </row>
    <row r="151" spans="1:1">
      <c r="A151" s="80" t="s">
        <v>1169</v>
      </c>
    </row>
    <row r="152" spans="1:1">
      <c r="A152" s="709" t="s">
        <v>1170</v>
      </c>
    </row>
    <row r="153" spans="1:1">
      <c r="A153" s="80" t="s">
        <v>1095</v>
      </c>
    </row>
    <row r="154" spans="1:1">
      <c r="A154" s="124" t="s">
        <v>1171</v>
      </c>
    </row>
    <row r="155" spans="1:1">
      <c r="A155" s="80" t="s">
        <v>1172</v>
      </c>
    </row>
    <row r="156" spans="1:1">
      <c r="A156" s="124" t="s">
        <v>1173</v>
      </c>
    </row>
    <row r="157" spans="1:1">
      <c r="A157" s="80" t="s">
        <v>476</v>
      </c>
    </row>
    <row r="158" spans="1:1">
      <c r="A158" s="124" t="s">
        <v>477</v>
      </c>
    </row>
    <row r="159" spans="1:1">
      <c r="A159" s="80" t="s">
        <v>685</v>
      </c>
    </row>
    <row r="160" spans="1:1">
      <c r="A160" s="124" t="s">
        <v>686</v>
      </c>
    </row>
    <row r="161" spans="1:1">
      <c r="A161" s="80" t="s">
        <v>1174</v>
      </c>
    </row>
    <row r="162" spans="1:1">
      <c r="A162" s="124" t="s">
        <v>1100</v>
      </c>
    </row>
    <row r="163" spans="1:1">
      <c r="A163" s="80" t="s">
        <v>1101</v>
      </c>
    </row>
    <row r="164" spans="1:1">
      <c r="A164" s="124" t="s">
        <v>1102</v>
      </c>
    </row>
    <row r="165" spans="1:1">
      <c r="A165" s="80" t="s">
        <v>1175</v>
      </c>
    </row>
    <row r="166" spans="1:1">
      <c r="A166" s="124" t="s">
        <v>1176</v>
      </c>
    </row>
    <row r="167" spans="1:1">
      <c r="A167" s="102" t="s">
        <v>1177</v>
      </c>
    </row>
    <row r="168" spans="1:1">
      <c r="A168" s="145" t="s">
        <v>1106</v>
      </c>
    </row>
    <row r="169" spans="1:1">
      <c r="A169" s="102" t="s">
        <v>1107</v>
      </c>
    </row>
    <row r="170" spans="1:1">
      <c r="A170" s="145" t="s">
        <v>1108</v>
      </c>
    </row>
    <row r="171" spans="1:1">
      <c r="A171" s="5"/>
    </row>
    <row r="172" spans="1:1">
      <c r="A172" s="122" t="s">
        <v>925</v>
      </c>
    </row>
    <row r="173" spans="1:1">
      <c r="A173" s="5"/>
    </row>
    <row r="174" spans="1:1">
      <c r="A174" s="118" t="s">
        <v>1178</v>
      </c>
    </row>
    <row r="175" spans="1:1">
      <c r="A175" s="619" t="s">
        <v>1110</v>
      </c>
    </row>
    <row r="176" spans="1:1">
      <c r="A176" s="118" t="s">
        <v>1111</v>
      </c>
    </row>
    <row r="177" spans="1:1">
      <c r="A177" s="619" t="s">
        <v>1112</v>
      </c>
    </row>
    <row r="178" spans="1:1">
      <c r="A178" s="118" t="s">
        <v>1179</v>
      </c>
    </row>
    <row r="179" spans="1:1">
      <c r="A179" s="619" t="s">
        <v>1180</v>
      </c>
    </row>
    <row r="180" spans="1:1">
      <c r="A180" s="5"/>
    </row>
    <row r="185" spans="1:1">
      <c r="A185" s="41" t="s">
        <v>138</v>
      </c>
    </row>
    <row r="186" spans="1:1" ht="25.5">
      <c r="A186" s="79" t="s">
        <v>841</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8.39'!A1" display="Tablica 37: Osnovni alternativni fondovi s privatnom ponudom"/>
    <hyperlink ref="A135" location="'30 Tablica 37.38.39'!A1" display="Table 37: Base alternative funds with private offering"/>
    <hyperlink ref="A136" location="'30 Tablica 37.38.39'!A1" display="Tablica 38: Alternativni investicijski fondovi rizičnog kapitala s privatnom ponudom"/>
    <hyperlink ref="A137" location="'30 Tablica 37.38.39'!A1" display="Table 38: Venture capital open-end alternative investment funds with private offering"/>
    <hyperlink ref="A138" location="'30 Tablica 37.38.39'!A1" display="Tablica 39: Alternativni investicijski fondovi rizičnog kapitala s privatnom ponudom - Fondovi za gospodarsku suradnju"/>
    <hyperlink ref="A139" location="'30 Tablica 37.38.39'!A1" display="Table 39: Venture capital open-end alternative investment funds with private offering - Funds for Economic Cooperation"/>
    <hyperlink ref="A142" location="'31 Tablica 40.41.42.43 '!A1" display="Tablica 41: Zatvoreni alternativni investicijski fondovi s javnom ponudom"/>
    <hyperlink ref="A143" location="'31 Tablica 40.41.42.43 '!A1" display="Table 41: Closed-end alternative investment funds with public offering"/>
    <hyperlink ref="A144" location="'31 Tablica 40.41.42.43 '!A1" display="Tablica 42: Zatvoreni alternativni investicijski fondovi s javnom ponudom za ulaganje u nekretnine"/>
    <hyperlink ref="A145" location="'31 Tablica 40.41.42.43 '!A1" display="Table 42: Closed-end alternative investment funds with public offering in real estate"/>
    <hyperlink ref="A146" location="'31 Tablica 40.41.42.43 '!A1" display="Tablica 43: Investicijski fondovi osnovani posebnim zakonom"/>
    <hyperlink ref="A147" location="'31 Tablica 40.41.42.43 '!A1" display="Table 43: Investment Funds established under special legal act"/>
    <hyperlink ref="A151" location="'32 Tablica 44,45,46-Graf 19,20 '!A1" display="Tablica 44: Broj registriranih leasing društava"/>
    <hyperlink ref="A152" location="'32 Tablica 44,45,46-Graf 19,20 '!A1" display="Table 44: Number of registrated leasing companies"/>
    <hyperlink ref="A153" location="'32 Tablica 44,45,46-Graf 19,20 '!A1" display="Tablica 45: Izvještaj o strukturi portfelja po vrstama leasinga/zajma - aktivni ugovori"/>
    <hyperlink ref="A154" location="'32 Tablica 44,45,46-Graf 19,20 '!A1" display="Table 45: Report on the portfolio structure by type of leasing/loan - active contracts"/>
    <hyperlink ref="A155" location="'32 Tablica 44,45,46-Graf 19,20 '!A1" display="Tablica 46: Izvještaj o strukturi portfelja po vrstama leasinga - novozaključeni ugovori"/>
    <hyperlink ref="A156" location="'32 Tablica 44,45,46-Graf 19,20 '!A1" display="Table 46: Report on the portfolio structure by type of leasing -  newly concluded contracts"/>
    <hyperlink ref="A157" location="'32 Tablica 44,45,46-Graf 19,20 '!A1" display="Grafikon 19: Udjel broja aktivnih ugovora u ukupnom broju ugovora "/>
    <hyperlink ref="A158" location="'32 Tablica 44,45,46-Graf 19,20 '!A1" display="Chart 19: Share of the number of active contracts in total number of contracts "/>
    <hyperlink ref="A159" location="'32 Tablica 44,45,46-Graf 19,20 '!A1" display="Grafikon 20: Godišnja promjena vrijednosti aktivnih ugovora "/>
    <hyperlink ref="A160" location="'32 Tablica 44,45,46-Graf 19,20 '!A1" display="Chart 20: Annual change in value of active contracts "/>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0" location="'31 Tablica 40.41.42.43 '!A1" display="Tablica 40.: Otvoreni alternativni investicijski fondovi s javnom ponudom "/>
    <hyperlink ref="A141"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s>
  <pageMargins left="0.7" right="0.7" top="0.75" bottom="0.75" header="0.3" footer="0.3"/>
  <pageSetup paperSize="9" scale="77" orientation="portrait" r:id="rId1"/>
  <rowBreaks count="2" manualBreakCount="2">
    <brk id="68" max="16383" man="1"/>
    <brk id="13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91" t="s">
        <v>1050</v>
      </c>
      <c r="J1" s="395" t="str">
        <f>Naslovnica!A20</f>
        <v>Listopad 2014.</v>
      </c>
    </row>
    <row r="2" spans="1:11" ht="12.75" customHeight="1">
      <c r="A2" s="125" t="s">
        <v>1051</v>
      </c>
      <c r="J2" s="126" t="str">
        <f>Naslovnica!A24</f>
        <v>October 2014</v>
      </c>
    </row>
    <row r="3" spans="1:11" ht="12.75" customHeight="1"/>
    <row r="4" spans="1:11" ht="51" customHeight="1">
      <c r="A4" s="761" t="s">
        <v>560</v>
      </c>
      <c r="B4" s="754" t="s">
        <v>561</v>
      </c>
      <c r="C4" s="744" t="s">
        <v>953</v>
      </c>
      <c r="D4" s="744"/>
      <c r="E4" s="744" t="s">
        <v>559</v>
      </c>
      <c r="F4" s="744"/>
      <c r="G4" s="744"/>
      <c r="H4" s="744"/>
      <c r="I4" s="744"/>
      <c r="J4" s="400"/>
    </row>
    <row r="5" spans="1:11" ht="33.75" customHeight="1">
      <c r="A5" s="790"/>
      <c r="B5" s="754"/>
      <c r="C5" s="410" t="str">
        <f>Naslovnica!A20</f>
        <v>Listopad 2014.</v>
      </c>
      <c r="D5" s="412" t="str">
        <f>'5 Tablica 3,4'!A8</f>
        <v>Rujan 2014.</v>
      </c>
      <c r="E5" s="410" t="str">
        <f>Naslovnica!A20</f>
        <v>Listopad 2014.</v>
      </c>
      <c r="F5" s="412" t="str">
        <f>'5 Tablica 3,4'!A8</f>
        <v>Rujan 2014.</v>
      </c>
      <c r="G5" s="466" t="s">
        <v>197</v>
      </c>
      <c r="H5" s="466" t="s">
        <v>198</v>
      </c>
      <c r="I5" s="455" t="s">
        <v>168</v>
      </c>
      <c r="J5" s="455" t="s">
        <v>199</v>
      </c>
    </row>
    <row r="6" spans="1:11" ht="46.5" customHeight="1">
      <c r="A6" s="790"/>
      <c r="B6" s="754"/>
      <c r="C6" s="413" t="str">
        <f>Naslovnica!A24</f>
        <v>October 2014</v>
      </c>
      <c r="D6" s="414" t="str">
        <f>'5 Tablica 3,4'!B8</f>
        <v>September 2014</v>
      </c>
      <c r="E6" s="413" t="str">
        <f>Naslovnica!A24</f>
        <v>October 2014</v>
      </c>
      <c r="F6" s="414" t="str">
        <f>'5 Tablica 3,4'!B8</f>
        <v>September 2014</v>
      </c>
      <c r="G6" s="413" t="s">
        <v>170</v>
      </c>
      <c r="H6" s="413" t="s">
        <v>200</v>
      </c>
      <c r="I6" s="415" t="s">
        <v>201</v>
      </c>
      <c r="J6" s="445" t="s">
        <v>173</v>
      </c>
    </row>
    <row r="7" spans="1:11" ht="12.75" customHeight="1">
      <c r="A7" s="228" t="s">
        <v>180</v>
      </c>
      <c r="B7" s="228" t="s">
        <v>657</v>
      </c>
      <c r="C7" s="229">
        <v>137.6686</v>
      </c>
      <c r="D7" s="229">
        <v>137.548</v>
      </c>
      <c r="E7" s="182">
        <v>8.7678483147698289E-4</v>
      </c>
      <c r="F7" s="182">
        <v>2.0435718662783271E-2</v>
      </c>
      <c r="G7" s="182">
        <v>0.12010472967750391</v>
      </c>
      <c r="H7" s="182">
        <v>0.12236851759756717</v>
      </c>
      <c r="I7" s="182">
        <v>0.11909426524800648</v>
      </c>
      <c r="J7" s="230" t="s">
        <v>656</v>
      </c>
      <c r="K7" s="96"/>
    </row>
    <row r="8" spans="1:11" ht="12.75" customHeight="1">
      <c r="A8" s="228" t="s">
        <v>180</v>
      </c>
      <c r="B8" s="228" t="s">
        <v>658</v>
      </c>
      <c r="C8" s="229">
        <v>229.05199999999999</v>
      </c>
      <c r="D8" s="229">
        <v>228.38120000000001</v>
      </c>
      <c r="E8" s="182">
        <v>2.9371944801060055E-3</v>
      </c>
      <c r="F8" s="182">
        <v>1.8129910518450892E-2</v>
      </c>
      <c r="G8" s="182">
        <v>9.1815625148958482E-2</v>
      </c>
      <c r="H8" s="182">
        <v>9.4431848859349618E-2</v>
      </c>
      <c r="I8" s="182">
        <v>8.7457770342543872E-2</v>
      </c>
      <c r="J8" s="230" t="s">
        <v>182</v>
      </c>
      <c r="K8" s="96"/>
    </row>
    <row r="9" spans="1:11" ht="12.75" customHeight="1">
      <c r="A9" s="231" t="s">
        <v>180</v>
      </c>
      <c r="B9" s="228" t="s">
        <v>659</v>
      </c>
      <c r="C9" s="229">
        <v>224.02879999999999</v>
      </c>
      <c r="D9" s="229">
        <v>223.6157</v>
      </c>
      <c r="E9" s="182">
        <v>1.8473658155486658E-3</v>
      </c>
      <c r="F9" s="182">
        <v>1.7589038477728223E-2</v>
      </c>
      <c r="G9" s="182">
        <v>9.845123577038839E-2</v>
      </c>
      <c r="H9" s="182">
        <v>9.7604687737314205E-2</v>
      </c>
      <c r="I9" s="182">
        <v>8.7288442154659807E-2</v>
      </c>
      <c r="J9" s="230" t="s">
        <v>183</v>
      </c>
      <c r="K9" s="96"/>
    </row>
    <row r="10" spans="1:11" ht="12.75" customHeight="1">
      <c r="A10" s="231" t="s">
        <v>180</v>
      </c>
      <c r="B10" s="231" t="s">
        <v>660</v>
      </c>
      <c r="C10" s="229">
        <v>242.18109999999999</v>
      </c>
      <c r="D10" s="229">
        <v>241.74600000000001</v>
      </c>
      <c r="E10" s="182">
        <v>1.7998229546713374E-3</v>
      </c>
      <c r="F10" s="182">
        <v>1.8379151675077105E-2</v>
      </c>
      <c r="G10" s="182">
        <v>9.9887277734582197E-2</v>
      </c>
      <c r="H10" s="182">
        <v>9.9404450347937365E-2</v>
      </c>
      <c r="I10" s="182">
        <v>8.6558906336593244E-2</v>
      </c>
      <c r="J10" s="230" t="s">
        <v>181</v>
      </c>
    </row>
    <row r="11" spans="1:11" ht="12.75" customHeight="1">
      <c r="A11" s="231" t="s">
        <v>180</v>
      </c>
      <c r="B11" s="231" t="s">
        <v>661</v>
      </c>
      <c r="C11" s="229">
        <v>116.8798</v>
      </c>
      <c r="D11" s="229">
        <v>116.76220000000001</v>
      </c>
      <c r="E11" s="182">
        <v>1.0071752673381962E-3</v>
      </c>
      <c r="F11" s="182">
        <v>1.9733159130745411E-2</v>
      </c>
      <c r="G11" s="182">
        <v>0.11640724099460514</v>
      </c>
      <c r="H11" s="182">
        <v>0.12274631442137841</v>
      </c>
      <c r="I11" s="182">
        <v>7.7892945344764986E-2</v>
      </c>
      <c r="J11" s="230" t="s">
        <v>654</v>
      </c>
    </row>
    <row r="12" spans="1:11" ht="12.75" customHeight="1">
      <c r="A12" s="231" t="s">
        <v>180</v>
      </c>
      <c r="B12" s="231" t="s">
        <v>662</v>
      </c>
      <c r="C12" s="229">
        <v>178.3141</v>
      </c>
      <c r="D12" s="229">
        <v>177.99430000000001</v>
      </c>
      <c r="E12" s="182">
        <v>1.7966867478339842E-3</v>
      </c>
      <c r="F12" s="182">
        <v>1.9860412162855237E-2</v>
      </c>
      <c r="G12" s="182">
        <v>0.10992008335880199</v>
      </c>
      <c r="H12" s="182">
        <v>0.10943806396901025</v>
      </c>
      <c r="I12" s="182">
        <v>0.10009243963120573</v>
      </c>
      <c r="J12" s="230" t="s">
        <v>184</v>
      </c>
    </row>
    <row r="13" spans="1:11" ht="12.75" customHeight="1">
      <c r="A13" s="231" t="s">
        <v>187</v>
      </c>
      <c r="B13" s="231" t="s">
        <v>663</v>
      </c>
      <c r="C13" s="229">
        <v>128.45150000000001</v>
      </c>
      <c r="D13" s="229">
        <v>128.54519999999999</v>
      </c>
      <c r="E13" s="182">
        <v>-7.289264787793254E-4</v>
      </c>
      <c r="F13" s="182">
        <v>1.8376620907327786E-2</v>
      </c>
      <c r="G13" s="182">
        <v>8.1993877898269438E-2</v>
      </c>
      <c r="H13" s="182">
        <v>8.5359186746351776E-2</v>
      </c>
      <c r="I13" s="182">
        <v>2.7841199753075863E-2</v>
      </c>
      <c r="J13" s="230" t="s">
        <v>188</v>
      </c>
    </row>
    <row r="14" spans="1:11" ht="12.75" customHeight="1">
      <c r="A14" s="231" t="s">
        <v>187</v>
      </c>
      <c r="B14" s="231" t="s">
        <v>664</v>
      </c>
      <c r="C14" s="229">
        <v>118.5557</v>
      </c>
      <c r="D14" s="229">
        <v>118.76130000000001</v>
      </c>
      <c r="E14" s="182">
        <v>-1.7312036833547965E-3</v>
      </c>
      <c r="F14" s="182">
        <v>1.8970350140668987E-2</v>
      </c>
      <c r="G14" s="182">
        <v>9.2682283914149038E-2</v>
      </c>
      <c r="H14" s="182">
        <v>9.6744799616643395E-2</v>
      </c>
      <c r="I14" s="182">
        <v>7.2979650757991843E-2</v>
      </c>
      <c r="J14" s="230" t="s">
        <v>655</v>
      </c>
    </row>
    <row r="15" spans="1:11" ht="12.75" customHeight="1">
      <c r="A15" s="231" t="s">
        <v>187</v>
      </c>
      <c r="B15" s="231" t="s">
        <v>665</v>
      </c>
      <c r="C15" s="229">
        <v>148.1405</v>
      </c>
      <c r="D15" s="229">
        <v>148.3126</v>
      </c>
      <c r="E15" s="182">
        <v>-1.1603869125077731E-3</v>
      </c>
      <c r="F15" s="182">
        <v>1.9049732685356188E-2</v>
      </c>
      <c r="G15" s="182">
        <v>9.4543114390969324E-2</v>
      </c>
      <c r="H15" s="182">
        <v>9.899529883238635E-2</v>
      </c>
      <c r="I15" s="182">
        <v>6.3189855514761639E-2</v>
      </c>
      <c r="J15" s="230" t="s">
        <v>190</v>
      </c>
    </row>
    <row r="16" spans="1:11" ht="12.75" customHeight="1">
      <c r="A16" s="231" t="s">
        <v>187</v>
      </c>
      <c r="B16" s="231" t="s">
        <v>666</v>
      </c>
      <c r="C16" s="229">
        <v>136.44900000000001</v>
      </c>
      <c r="D16" s="229">
        <v>136.47810000000001</v>
      </c>
      <c r="E16" s="182">
        <v>-2.1322102227390094E-4</v>
      </c>
      <c r="F16" s="182">
        <v>1.7837765677776313E-2</v>
      </c>
      <c r="G16" s="182">
        <v>8.9223592221074607E-2</v>
      </c>
      <c r="H16" s="182">
        <v>9.4115467915199771E-2</v>
      </c>
      <c r="I16" s="182">
        <v>3.7306418144037234E-2</v>
      </c>
      <c r="J16" s="230" t="s">
        <v>189</v>
      </c>
    </row>
    <row r="17" spans="1:10" ht="12.75" customHeight="1">
      <c r="A17" s="228" t="s">
        <v>185</v>
      </c>
      <c r="B17" s="228" t="s">
        <v>667</v>
      </c>
      <c r="C17" s="229">
        <v>155.518</v>
      </c>
      <c r="D17" s="229">
        <v>156.0454</v>
      </c>
      <c r="E17" s="182">
        <v>-3.3797856264907527E-3</v>
      </c>
      <c r="F17" s="182">
        <v>2.3520344747293608E-2</v>
      </c>
      <c r="G17" s="182">
        <v>8.6635718018876678E-2</v>
      </c>
      <c r="H17" s="182">
        <v>0.10226799944148768</v>
      </c>
      <c r="I17" s="182">
        <v>7.8570159614351542E-2</v>
      </c>
      <c r="J17" s="230" t="s">
        <v>186</v>
      </c>
    </row>
    <row r="18" spans="1:10" ht="12.75" customHeight="1">
      <c r="A18" s="231" t="s">
        <v>191</v>
      </c>
      <c r="B18" s="228" t="s">
        <v>668</v>
      </c>
      <c r="C18" s="229">
        <v>207.61529999999999</v>
      </c>
      <c r="D18" s="229">
        <v>208.14279999999999</v>
      </c>
      <c r="E18" s="182">
        <v>-2.5343177856740826E-3</v>
      </c>
      <c r="F18" s="182">
        <v>2.4503788801685286E-2</v>
      </c>
      <c r="G18" s="182">
        <v>0.11663813425454565</v>
      </c>
      <c r="H18" s="182">
        <v>0.12559915033285671</v>
      </c>
      <c r="I18" s="182">
        <v>7.8253838570125689E-2</v>
      </c>
      <c r="J18" s="230" t="s">
        <v>193</v>
      </c>
    </row>
    <row r="19" spans="1:10" ht="12.75" customHeight="1">
      <c r="A19" s="228" t="s">
        <v>191</v>
      </c>
      <c r="B19" s="228" t="s">
        <v>669</v>
      </c>
      <c r="C19" s="229">
        <v>220.1771</v>
      </c>
      <c r="D19" s="229">
        <v>220.85239999999999</v>
      </c>
      <c r="E19" s="182">
        <v>-3.0576982636366773E-3</v>
      </c>
      <c r="F19" s="182">
        <v>2.2788697902483869E-2</v>
      </c>
      <c r="G19" s="182">
        <v>0.11195950470738085</v>
      </c>
      <c r="H19" s="182">
        <v>0.11443931089915552</v>
      </c>
      <c r="I19" s="182">
        <v>7.9321900305662218E-2</v>
      </c>
      <c r="J19" s="230" t="s">
        <v>192</v>
      </c>
    </row>
    <row r="20" spans="1:10" ht="12.75" customHeight="1">
      <c r="A20" s="231" t="s">
        <v>191</v>
      </c>
      <c r="B20" s="231" t="s">
        <v>670</v>
      </c>
      <c r="C20" s="229">
        <v>189.76939999999999</v>
      </c>
      <c r="D20" s="229">
        <v>190.62450000000001</v>
      </c>
      <c r="E20" s="182">
        <v>-4.485782257789641E-3</v>
      </c>
      <c r="F20" s="182">
        <v>2.4561593982844909E-2</v>
      </c>
      <c r="G20" s="182">
        <v>0.11123251927403383</v>
      </c>
      <c r="H20" s="182">
        <v>0.12096766095243273</v>
      </c>
      <c r="I20" s="182">
        <v>7.3337359788415268E-2</v>
      </c>
      <c r="J20" s="230" t="s">
        <v>194</v>
      </c>
    </row>
    <row r="21" spans="1:10" ht="12.75" customHeight="1">
      <c r="A21" s="231" t="s">
        <v>191</v>
      </c>
      <c r="B21" s="231" t="s">
        <v>671</v>
      </c>
      <c r="C21" s="229">
        <v>147.17869999999999</v>
      </c>
      <c r="D21" s="229">
        <v>147.24719999999999</v>
      </c>
      <c r="E21" s="182">
        <v>-4.6520409216610048E-4</v>
      </c>
      <c r="F21" s="182">
        <v>1.6793115092120683E-2</v>
      </c>
      <c r="G21" s="182">
        <v>6.6338459309170483E-2</v>
      </c>
      <c r="H21" s="182">
        <v>6.6387906918105921E-2</v>
      </c>
      <c r="I21" s="182">
        <v>5.7062038316483044E-2</v>
      </c>
      <c r="J21" s="230" t="s">
        <v>196</v>
      </c>
    </row>
    <row r="22" spans="1:10" ht="12.75" customHeight="1">
      <c r="A22" s="228" t="s">
        <v>191</v>
      </c>
      <c r="B22" s="228" t="s">
        <v>672</v>
      </c>
      <c r="C22" s="229">
        <v>178.7251</v>
      </c>
      <c r="D22" s="229">
        <v>178.2894</v>
      </c>
      <c r="E22" s="182">
        <v>2.4437796077612975E-3</v>
      </c>
      <c r="F22" s="182">
        <v>2.1999224999942602E-2</v>
      </c>
      <c r="G22" s="182">
        <v>0.11192397424331964</v>
      </c>
      <c r="H22" s="182">
        <v>0.1193089691841841</v>
      </c>
      <c r="I22" s="182">
        <v>7.6589261542967524E-2</v>
      </c>
      <c r="J22" s="230" t="s">
        <v>195</v>
      </c>
    </row>
    <row r="23" spans="1:10" ht="12.75" customHeight="1">
      <c r="A23" s="51" t="s">
        <v>562</v>
      </c>
    </row>
    <row r="24" spans="1:10" ht="12.75" customHeight="1"/>
    <row r="25" spans="1:10" ht="12.75" customHeight="1">
      <c r="A25" s="106"/>
    </row>
    <row r="26" spans="1:10" ht="12.75" customHeight="1">
      <c r="A26" s="98"/>
    </row>
    <row r="27" spans="1:10" ht="12.75" customHeight="1"/>
    <row r="28" spans="1:10" ht="12.75" customHeight="1"/>
    <row r="29" spans="1:10" ht="12.75" customHeight="1"/>
    <row r="30" spans="1:10" ht="12.75" customHeight="1"/>
    <row r="31" spans="1:10" ht="12.75" customHeight="1">
      <c r="A31" s="504" t="s">
        <v>384</v>
      </c>
      <c r="J31" s="395" t="str">
        <f>Naslovnica!A20</f>
        <v>Listopad 2014.</v>
      </c>
    </row>
    <row r="32" spans="1:10" ht="12.75" customHeight="1">
      <c r="A32" s="136" t="s">
        <v>385</v>
      </c>
      <c r="J32" s="126" t="str">
        <f>Naslovnica!A24</f>
        <v>October 2014</v>
      </c>
    </row>
    <row r="33" spans="11:11" ht="12.75" customHeight="1"/>
    <row r="34" spans="11:11" ht="12.75" customHeight="1">
      <c r="K34" s="96"/>
    </row>
    <row r="35" spans="11:11" ht="12.75" customHeight="1"/>
    <row r="36" spans="11:11" ht="12.75" customHeight="1">
      <c r="K36" s="96"/>
    </row>
    <row r="37" spans="11:11" ht="12.75" customHeight="1">
      <c r="K37" s="96"/>
    </row>
    <row r="38" spans="11:11" ht="12.75" customHeight="1">
      <c r="K38" s="96"/>
    </row>
    <row r="39" spans="11:11" ht="12.75" customHeight="1">
      <c r="K39" s="96"/>
    </row>
    <row r="40" spans="11:11" ht="12.75" customHeight="1">
      <c r="K40" s="96"/>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562</v>
      </c>
    </row>
    <row r="66" spans="1:10" ht="12.75" customHeight="1"/>
    <row r="67" spans="1:10" ht="12.75" customHeight="1">
      <c r="A67" s="83" t="s">
        <v>346</v>
      </c>
    </row>
    <row r="68" spans="1:10" ht="12.75" customHeight="1"/>
    <row r="69" spans="1:10" ht="12.75" customHeight="1"/>
    <row r="70" spans="1:10" ht="12.75" customHeight="1"/>
    <row r="71" spans="1:10" ht="12.75" customHeight="1"/>
    <row r="72" spans="1:10" ht="12.75" customHeight="1"/>
    <row r="73" spans="1:10">
      <c r="J73" s="40" t="s">
        <v>395</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9" customWidth="1"/>
    <col min="2" max="2" width="11.140625" style="109" customWidth="1"/>
    <col min="3" max="3" width="10.7109375" style="109" customWidth="1"/>
    <col min="4" max="4" width="3.5703125" style="109" customWidth="1"/>
    <col min="5" max="9" width="11.42578125" style="109" customWidth="1"/>
    <col min="10" max="16384" width="9.140625" style="109"/>
  </cols>
  <sheetData>
    <row r="1" spans="1:9" ht="15">
      <c r="A1" s="588" t="s">
        <v>444</v>
      </c>
      <c r="B1" s="589"/>
      <c r="C1" s="589"/>
      <c r="D1" s="589"/>
      <c r="E1" s="589"/>
      <c r="F1" s="589"/>
      <c r="G1" s="589"/>
      <c r="H1" s="589"/>
      <c r="I1" s="589"/>
    </row>
    <row r="2" spans="1:9">
      <c r="A2" s="590" t="s">
        <v>445</v>
      </c>
      <c r="B2" s="589"/>
      <c r="C2" s="589"/>
      <c r="D2" s="589"/>
      <c r="E2" s="589"/>
      <c r="F2" s="589"/>
      <c r="G2" s="589"/>
      <c r="H2" s="589"/>
      <c r="I2" s="589"/>
    </row>
    <row r="4" spans="1:9">
      <c r="A4" s="110" t="s">
        <v>446</v>
      </c>
      <c r="I4" s="111"/>
    </row>
    <row r="5" spans="1:9">
      <c r="A5" s="112" t="s">
        <v>447</v>
      </c>
      <c r="I5" s="113"/>
    </row>
    <row r="7" spans="1:9" ht="26.25" customHeight="1">
      <c r="A7" s="794" t="s">
        <v>1052</v>
      </c>
      <c r="B7" s="794"/>
      <c r="C7" s="794"/>
      <c r="D7" s="110"/>
      <c r="E7" s="794" t="s">
        <v>485</v>
      </c>
      <c r="F7" s="794"/>
      <c r="G7" s="794"/>
      <c r="H7" s="794"/>
      <c r="I7" s="110"/>
    </row>
    <row r="8" spans="1:9" ht="27.75" customHeight="1">
      <c r="A8" s="793" t="s">
        <v>1053</v>
      </c>
      <c r="B8" s="793"/>
      <c r="C8" s="793"/>
      <c r="E8" s="793" t="s">
        <v>484</v>
      </c>
      <c r="F8" s="793"/>
      <c r="G8" s="793"/>
      <c r="H8" s="793"/>
    </row>
    <row r="10" spans="1:9" ht="26.25" customHeight="1">
      <c r="A10" s="467" t="s">
        <v>448</v>
      </c>
      <c r="B10" s="467" t="s">
        <v>483</v>
      </c>
      <c r="C10" s="467" t="s">
        <v>449</v>
      </c>
    </row>
    <row r="11" spans="1:9">
      <c r="A11" s="232" t="s">
        <v>479</v>
      </c>
      <c r="B11" s="233">
        <v>133</v>
      </c>
      <c r="C11" s="233">
        <v>133</v>
      </c>
    </row>
    <row r="12" spans="1:9">
      <c r="A12" s="232" t="s">
        <v>480</v>
      </c>
      <c r="B12" s="233">
        <v>218</v>
      </c>
      <c r="C12" s="233">
        <v>218</v>
      </c>
    </row>
    <row r="13" spans="1:9">
      <c r="A13" s="232" t="s">
        <v>481</v>
      </c>
      <c r="B13" s="233">
        <v>602</v>
      </c>
      <c r="C13" s="233">
        <v>602</v>
      </c>
    </row>
    <row r="14" spans="1:9">
      <c r="A14" s="232" t="s">
        <v>482</v>
      </c>
      <c r="B14" s="714" t="s">
        <v>1203</v>
      </c>
      <c r="C14" s="233">
        <v>214</v>
      </c>
    </row>
    <row r="15" spans="1:9">
      <c r="A15" s="232" t="s">
        <v>713</v>
      </c>
      <c r="B15" s="233">
        <v>49</v>
      </c>
      <c r="C15" s="233">
        <v>49</v>
      </c>
    </row>
    <row r="16" spans="1:9">
      <c r="A16" s="232" t="s">
        <v>791</v>
      </c>
      <c r="B16" s="233">
        <v>59</v>
      </c>
      <c r="C16" s="233">
        <v>59</v>
      </c>
    </row>
    <row r="17" spans="1:9">
      <c r="A17" s="51" t="s">
        <v>562</v>
      </c>
    </row>
    <row r="23" spans="1:9">
      <c r="E23" s="51" t="s">
        <v>562</v>
      </c>
    </row>
    <row r="24" spans="1:9">
      <c r="E24" s="51"/>
    </row>
    <row r="25" spans="1:9" ht="27" customHeight="1">
      <c r="A25" s="794" t="s">
        <v>1054</v>
      </c>
      <c r="B25" s="794"/>
      <c r="C25" s="794"/>
      <c r="E25" s="794" t="s">
        <v>687</v>
      </c>
      <c r="F25" s="794"/>
      <c r="G25" s="794"/>
      <c r="H25" s="795" t="s">
        <v>771</v>
      </c>
      <c r="I25" s="795"/>
    </row>
    <row r="26" spans="1:9" ht="30" customHeight="1">
      <c r="A26" s="793" t="s">
        <v>1055</v>
      </c>
      <c r="B26" s="793"/>
      <c r="C26" s="793"/>
      <c r="E26" s="793" t="s">
        <v>688</v>
      </c>
      <c r="F26" s="793"/>
      <c r="G26" s="793"/>
      <c r="H26" s="153"/>
      <c r="I26" s="154"/>
    </row>
    <row r="28" spans="1:9" ht="27" customHeight="1">
      <c r="A28" s="467" t="s">
        <v>450</v>
      </c>
      <c r="B28" s="467" t="s">
        <v>483</v>
      </c>
      <c r="C28" s="467" t="s">
        <v>449</v>
      </c>
    </row>
    <row r="29" spans="1:9">
      <c r="A29" s="234" t="s">
        <v>786</v>
      </c>
      <c r="B29" s="233">
        <v>57</v>
      </c>
      <c r="C29" s="233">
        <v>57</v>
      </c>
    </row>
    <row r="30" spans="1:9">
      <c r="A30" s="234" t="s">
        <v>792</v>
      </c>
      <c r="B30" s="233">
        <v>59</v>
      </c>
      <c r="C30" s="233">
        <v>59</v>
      </c>
    </row>
    <row r="31" spans="1:9">
      <c r="A31" s="234" t="s">
        <v>857</v>
      </c>
      <c r="B31" s="233">
        <v>62</v>
      </c>
      <c r="C31" s="233">
        <v>62</v>
      </c>
    </row>
    <row r="32" spans="1:9">
      <c r="A32" s="234" t="s">
        <v>920</v>
      </c>
      <c r="B32" s="233">
        <v>71</v>
      </c>
      <c r="C32" s="233">
        <v>71</v>
      </c>
    </row>
    <row r="33" spans="1:9">
      <c r="A33" s="234" t="s">
        <v>1204</v>
      </c>
      <c r="B33" s="233">
        <v>87</v>
      </c>
      <c r="C33" s="233">
        <v>86</v>
      </c>
    </row>
    <row r="34" spans="1:9" ht="15">
      <c r="A34" s="51" t="s">
        <v>562</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562</v>
      </c>
    </row>
    <row r="41" spans="1:9">
      <c r="E41" s="51"/>
    </row>
    <row r="42" spans="1:9" ht="68.25" customHeight="1">
      <c r="A42" s="791" t="s">
        <v>1206</v>
      </c>
      <c r="B42" s="791"/>
      <c r="C42" s="791"/>
      <c r="D42" s="791"/>
      <c r="E42" s="791"/>
      <c r="F42" s="791"/>
      <c r="G42" s="791"/>
      <c r="H42" s="791"/>
      <c r="I42" s="791"/>
    </row>
    <row r="44" spans="1:9" ht="69" customHeight="1">
      <c r="A44" s="792" t="s">
        <v>1205</v>
      </c>
      <c r="B44" s="792"/>
      <c r="C44" s="792"/>
      <c r="D44" s="792"/>
      <c r="E44" s="792"/>
      <c r="F44" s="792"/>
      <c r="G44" s="792"/>
      <c r="H44" s="792"/>
      <c r="I44" s="792"/>
    </row>
    <row r="45" spans="1:9">
      <c r="A45" s="83" t="s">
        <v>346</v>
      </c>
    </row>
    <row r="46" spans="1:9">
      <c r="I46" s="114" t="s">
        <v>451</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9" customWidth="1"/>
    <col min="4" max="4" width="3.5703125" style="109" customWidth="1"/>
    <col min="5" max="9" width="11.42578125" style="109" customWidth="1"/>
    <col min="10" max="16384" width="9.140625" style="109"/>
  </cols>
  <sheetData>
    <row r="1" spans="1:9">
      <c r="A1" s="110" t="s">
        <v>452</v>
      </c>
      <c r="I1" s="111"/>
    </row>
    <row r="2" spans="1:9">
      <c r="A2" s="112" t="s">
        <v>453</v>
      </c>
      <c r="I2" s="113"/>
    </row>
    <row r="4" spans="1:9" ht="26.25" customHeight="1">
      <c r="A4" s="794" t="s">
        <v>1056</v>
      </c>
      <c r="B4" s="794"/>
      <c r="C4" s="794"/>
      <c r="D4" s="110"/>
      <c r="E4" s="794" t="s">
        <v>486</v>
      </c>
      <c r="F4" s="794"/>
      <c r="G4" s="794"/>
      <c r="H4" s="794"/>
      <c r="I4" s="110"/>
    </row>
    <row r="5" spans="1:9" ht="27.75" customHeight="1">
      <c r="A5" s="793" t="s">
        <v>1057</v>
      </c>
      <c r="B5" s="793"/>
      <c r="C5" s="793"/>
      <c r="E5" s="793" t="s">
        <v>487</v>
      </c>
      <c r="F5" s="793"/>
      <c r="G5" s="793"/>
      <c r="H5" s="793"/>
    </row>
    <row r="7" spans="1:9" ht="26.25" customHeight="1">
      <c r="A7" s="467" t="s">
        <v>448</v>
      </c>
      <c r="B7" s="467" t="s">
        <v>483</v>
      </c>
      <c r="C7" s="467" t="s">
        <v>449</v>
      </c>
    </row>
    <row r="8" spans="1:9">
      <c r="A8" s="232" t="s">
        <v>479</v>
      </c>
      <c r="B8" s="233">
        <v>1215</v>
      </c>
      <c r="C8" s="233">
        <v>1281</v>
      </c>
    </row>
    <row r="9" spans="1:9">
      <c r="A9" s="232" t="s">
        <v>480</v>
      </c>
      <c r="B9" s="233">
        <v>3106</v>
      </c>
      <c r="C9" s="233">
        <v>3224</v>
      </c>
    </row>
    <row r="10" spans="1:9">
      <c r="A10" s="232" t="s">
        <v>481</v>
      </c>
      <c r="B10" s="233">
        <v>5641</v>
      </c>
      <c r="C10" s="233">
        <v>5877</v>
      </c>
    </row>
    <row r="11" spans="1:9">
      <c r="A11" s="232" t="s">
        <v>482</v>
      </c>
      <c r="B11" s="233">
        <v>8027</v>
      </c>
      <c r="C11" s="233">
        <v>8367</v>
      </c>
    </row>
    <row r="12" spans="1:9">
      <c r="A12" s="232" t="s">
        <v>713</v>
      </c>
      <c r="B12" s="233">
        <v>10639</v>
      </c>
      <c r="C12" s="233">
        <v>11091</v>
      </c>
    </row>
    <row r="13" spans="1:9">
      <c r="A13" s="232" t="s">
        <v>791</v>
      </c>
      <c r="B13" s="233">
        <v>13311</v>
      </c>
      <c r="C13" s="233">
        <v>13874</v>
      </c>
    </row>
    <row r="14" spans="1:9">
      <c r="A14" s="51" t="s">
        <v>562</v>
      </c>
    </row>
    <row r="20" spans="1:9">
      <c r="E20" s="51" t="s">
        <v>562</v>
      </c>
    </row>
    <row r="22" spans="1:9" ht="27" customHeight="1">
      <c r="A22" s="794" t="s">
        <v>1058</v>
      </c>
      <c r="B22" s="794"/>
      <c r="C22" s="794"/>
      <c r="E22" s="794" t="s">
        <v>689</v>
      </c>
      <c r="F22" s="794"/>
      <c r="G22" s="794"/>
      <c r="H22" s="795" t="s">
        <v>771</v>
      </c>
      <c r="I22" s="795"/>
    </row>
    <row r="23" spans="1:9" ht="30" customHeight="1">
      <c r="A23" s="793" t="s">
        <v>1059</v>
      </c>
      <c r="B23" s="793"/>
      <c r="C23" s="793"/>
      <c r="E23" s="793" t="s">
        <v>690</v>
      </c>
      <c r="F23" s="793"/>
      <c r="G23" s="793"/>
      <c r="H23" s="153"/>
    </row>
    <row r="25" spans="1:9" ht="27" customHeight="1">
      <c r="A25" s="467" t="s">
        <v>450</v>
      </c>
      <c r="B25" s="467" t="s">
        <v>483</v>
      </c>
      <c r="C25" s="467" t="s">
        <v>449</v>
      </c>
    </row>
    <row r="26" spans="1:9">
      <c r="A26" s="234" t="s">
        <v>786</v>
      </c>
      <c r="B26" s="233">
        <v>12855</v>
      </c>
      <c r="C26" s="233">
        <v>13416</v>
      </c>
    </row>
    <row r="27" spans="1:9">
      <c r="A27" s="234" t="s">
        <v>792</v>
      </c>
      <c r="B27" s="233">
        <v>13311</v>
      </c>
      <c r="C27" s="233">
        <v>13874</v>
      </c>
    </row>
    <row r="28" spans="1:9">
      <c r="A28" s="234" t="s">
        <v>857</v>
      </c>
      <c r="B28" s="233">
        <v>13874</v>
      </c>
      <c r="C28" s="233">
        <v>14462</v>
      </c>
    </row>
    <row r="29" spans="1:9">
      <c r="A29" s="234" t="s">
        <v>920</v>
      </c>
      <c r="B29" s="233">
        <v>14220</v>
      </c>
      <c r="C29" s="233">
        <v>14820</v>
      </c>
    </row>
    <row r="30" spans="1:9">
      <c r="A30" s="234" t="s">
        <v>1204</v>
      </c>
      <c r="B30" s="233">
        <v>14494</v>
      </c>
      <c r="C30" s="233">
        <v>15107</v>
      </c>
    </row>
    <row r="31" spans="1:9" ht="15">
      <c r="A31" s="51" t="s">
        <v>562</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562</v>
      </c>
    </row>
    <row r="38" spans="1:5" ht="15">
      <c r="A38"/>
      <c r="B38"/>
      <c r="C38"/>
      <c r="E38" s="51"/>
    </row>
    <row r="39" spans="1:5">
      <c r="A39" s="83" t="s">
        <v>346</v>
      </c>
    </row>
    <row r="55" spans="9:9">
      <c r="I55" s="114" t="s">
        <v>454</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84" t="s">
        <v>465</v>
      </c>
      <c r="B1" s="378"/>
      <c r="C1" s="378"/>
      <c r="D1" s="379"/>
      <c r="E1" s="379"/>
      <c r="F1" s="379"/>
      <c r="G1" s="379"/>
      <c r="H1" s="379"/>
      <c r="I1" s="379"/>
      <c r="J1" s="379"/>
      <c r="K1" s="379"/>
      <c r="L1" s="379"/>
      <c r="M1" s="379"/>
      <c r="N1" s="379"/>
      <c r="O1" s="379"/>
      <c r="P1" s="379"/>
    </row>
    <row r="2" spans="1:16" ht="18">
      <c r="A2" s="380" t="s">
        <v>466</v>
      </c>
      <c r="B2" s="378"/>
      <c r="C2" s="378"/>
      <c r="D2" s="379"/>
      <c r="E2" s="379"/>
      <c r="F2" s="379"/>
      <c r="G2" s="379"/>
      <c r="H2" s="379"/>
      <c r="I2" s="379"/>
      <c r="J2" s="379"/>
      <c r="K2" s="379"/>
      <c r="L2" s="379"/>
      <c r="M2" s="379"/>
      <c r="N2" s="379"/>
      <c r="O2" s="379"/>
      <c r="P2" s="379"/>
    </row>
    <row r="3" spans="1:16" ht="12.75" customHeight="1">
      <c r="A3" s="542" t="s">
        <v>1225</v>
      </c>
    </row>
    <row r="4" spans="1:16" ht="12.75" customHeight="1">
      <c r="A4" s="137" t="s">
        <v>1226</v>
      </c>
      <c r="H4" s="96"/>
      <c r="J4" s="96"/>
    </row>
    <row r="5" spans="1:16" ht="12.75" customHeight="1">
      <c r="L5" s="796" t="s">
        <v>135</v>
      </c>
      <c r="M5" s="797"/>
      <c r="N5" s="797"/>
      <c r="O5" s="797"/>
      <c r="P5" s="797"/>
    </row>
    <row r="6" spans="1:16" ht="24" customHeight="1">
      <c r="A6" s="798" t="s">
        <v>567</v>
      </c>
      <c r="B6" s="800" t="s">
        <v>775</v>
      </c>
      <c r="C6" s="800"/>
      <c r="D6" s="800"/>
      <c r="E6" s="800"/>
      <c r="F6" s="800"/>
      <c r="G6" s="800" t="s">
        <v>776</v>
      </c>
      <c r="H6" s="800"/>
      <c r="I6" s="800"/>
      <c r="J6" s="800"/>
      <c r="K6" s="800"/>
      <c r="L6" s="800" t="s">
        <v>774</v>
      </c>
      <c r="M6" s="800"/>
      <c r="N6" s="800"/>
      <c r="O6" s="800"/>
      <c r="P6" s="800"/>
    </row>
    <row r="7" spans="1:16" ht="48" customHeight="1">
      <c r="A7" s="799"/>
      <c r="B7" s="798" t="s">
        <v>563</v>
      </c>
      <c r="C7" s="798"/>
      <c r="D7" s="798"/>
      <c r="E7" s="798" t="s">
        <v>564</v>
      </c>
      <c r="F7" s="798"/>
      <c r="G7" s="798" t="s">
        <v>563</v>
      </c>
      <c r="H7" s="798"/>
      <c r="I7" s="798"/>
      <c r="J7" s="798" t="s">
        <v>565</v>
      </c>
      <c r="K7" s="798"/>
      <c r="L7" s="798" t="s">
        <v>566</v>
      </c>
      <c r="M7" s="798"/>
      <c r="N7" s="798"/>
      <c r="O7" s="798" t="s">
        <v>565</v>
      </c>
      <c r="P7" s="798"/>
    </row>
    <row r="8" spans="1:16" ht="24">
      <c r="A8" s="799"/>
      <c r="B8" s="468" t="s">
        <v>1227</v>
      </c>
      <c r="C8" s="468" t="s">
        <v>1228</v>
      </c>
      <c r="D8" s="469" t="s">
        <v>568</v>
      </c>
      <c r="E8" s="715" t="s">
        <v>1227</v>
      </c>
      <c r="F8" s="715" t="s">
        <v>1228</v>
      </c>
      <c r="G8" s="715" t="s">
        <v>1227</v>
      </c>
      <c r="H8" s="715" t="s">
        <v>1228</v>
      </c>
      <c r="I8" s="469" t="s">
        <v>568</v>
      </c>
      <c r="J8" s="715" t="s">
        <v>1227</v>
      </c>
      <c r="K8" s="715" t="s">
        <v>1228</v>
      </c>
      <c r="L8" s="715" t="s">
        <v>1227</v>
      </c>
      <c r="M8" s="715" t="s">
        <v>1228</v>
      </c>
      <c r="N8" s="469" t="s">
        <v>568</v>
      </c>
      <c r="O8" s="715" t="s">
        <v>1227</v>
      </c>
      <c r="P8" s="715" t="s">
        <v>1228</v>
      </c>
    </row>
    <row r="9" spans="1:16" ht="14.25" customHeight="1">
      <c r="A9" s="235" t="s">
        <v>1266</v>
      </c>
      <c r="B9" s="236">
        <v>0</v>
      </c>
      <c r="C9" s="236">
        <v>0</v>
      </c>
      <c r="D9" s="237" t="s">
        <v>1233</v>
      </c>
      <c r="E9" s="238" t="s">
        <v>1233</v>
      </c>
      <c r="F9" s="239" t="s">
        <v>1233</v>
      </c>
      <c r="G9" s="236">
        <v>154524.63268000001</v>
      </c>
      <c r="H9" s="236">
        <v>162090.05463999999</v>
      </c>
      <c r="I9" s="237">
        <v>104.8959</v>
      </c>
      <c r="J9" s="238">
        <v>7.6236339256672905E-2</v>
      </c>
      <c r="K9" s="239">
        <v>7.5999999999999998E-2</v>
      </c>
      <c r="L9" s="236">
        <v>154524.63268000001</v>
      </c>
      <c r="M9" s="236">
        <v>162090.05463999999</v>
      </c>
      <c r="N9" s="240">
        <v>104.8959</v>
      </c>
      <c r="O9" s="241">
        <v>2.0317591607327341E-2</v>
      </c>
      <c r="P9" s="239">
        <v>2.24E-2</v>
      </c>
    </row>
    <row r="10" spans="1:16" ht="14.25" customHeight="1">
      <c r="A10" s="235" t="s">
        <v>1267</v>
      </c>
      <c r="B10" s="236">
        <v>619084.76621000003</v>
      </c>
      <c r="C10" s="236">
        <v>592578.24598000001</v>
      </c>
      <c r="D10" s="237">
        <v>95.718400000000003</v>
      </c>
      <c r="E10" s="238">
        <v>0.11097603950747006</v>
      </c>
      <c r="F10" s="239">
        <v>0.1163</v>
      </c>
      <c r="G10" s="236">
        <v>383951.84474999999</v>
      </c>
      <c r="H10" s="236">
        <v>452452.44566000003</v>
      </c>
      <c r="I10" s="237">
        <v>117.8409</v>
      </c>
      <c r="J10" s="238">
        <v>0.18942664730485353</v>
      </c>
      <c r="K10" s="239">
        <v>0.21210000000000001</v>
      </c>
      <c r="L10" s="236">
        <v>1003036.6109600001</v>
      </c>
      <c r="M10" s="236">
        <v>1045030.69164</v>
      </c>
      <c r="N10" s="240">
        <v>104.1867</v>
      </c>
      <c r="O10" s="241">
        <v>0.13188375131676097</v>
      </c>
      <c r="P10" s="239">
        <v>0.14460000000000001</v>
      </c>
    </row>
    <row r="11" spans="1:16" ht="14.25" customHeight="1">
      <c r="A11" s="235" t="s">
        <v>1268</v>
      </c>
      <c r="B11" s="236">
        <v>179835.25559000002</v>
      </c>
      <c r="C11" s="236" t="s">
        <v>1233</v>
      </c>
      <c r="D11" s="237" t="s">
        <v>1233</v>
      </c>
      <c r="E11" s="238">
        <v>3.2236949636751451E-2</v>
      </c>
      <c r="F11" s="239" t="s">
        <v>1233</v>
      </c>
      <c r="G11" s="236">
        <v>146266.96056000001</v>
      </c>
      <c r="H11" s="236" t="s">
        <v>1233</v>
      </c>
      <c r="I11" s="237" t="s">
        <v>1233</v>
      </c>
      <c r="J11" s="238">
        <v>7.2162330587036583E-2</v>
      </c>
      <c r="K11" s="239" t="s">
        <v>1233</v>
      </c>
      <c r="L11" s="236">
        <v>326102.21614999999</v>
      </c>
      <c r="M11" s="236" t="s">
        <v>1233</v>
      </c>
      <c r="N11" s="240" t="s">
        <v>1233</v>
      </c>
      <c r="O11" s="241">
        <v>4.2877381651512142E-2</v>
      </c>
      <c r="P11" s="239" t="s">
        <v>1233</v>
      </c>
    </row>
    <row r="12" spans="1:16" ht="14.25" customHeight="1">
      <c r="A12" s="235" t="s">
        <v>1269</v>
      </c>
      <c r="B12" s="236">
        <v>46140.744979999996</v>
      </c>
      <c r="C12" s="236">
        <v>47873.842400000001</v>
      </c>
      <c r="D12" s="237">
        <v>103.7561</v>
      </c>
      <c r="E12" s="238">
        <v>8.2711082832034148E-3</v>
      </c>
      <c r="F12" s="239">
        <v>9.4000000000000004E-3</v>
      </c>
      <c r="G12" s="236">
        <v>0</v>
      </c>
      <c r="H12" s="236">
        <v>0</v>
      </c>
      <c r="I12" s="237" t="s">
        <v>1233</v>
      </c>
      <c r="J12" s="237" t="s">
        <v>1233</v>
      </c>
      <c r="K12" s="239" t="s">
        <v>1233</v>
      </c>
      <c r="L12" s="236">
        <v>46140.744979999996</v>
      </c>
      <c r="M12" s="236">
        <v>47873.842400000001</v>
      </c>
      <c r="N12" s="240">
        <v>103.7561</v>
      </c>
      <c r="O12" s="241">
        <v>6.0667920492835101E-3</v>
      </c>
      <c r="P12" s="239">
        <v>6.6E-3</v>
      </c>
    </row>
    <row r="13" spans="1:16" ht="14.25" customHeight="1">
      <c r="A13" s="235" t="s">
        <v>1270</v>
      </c>
      <c r="B13" s="236">
        <v>1999521.4092399999</v>
      </c>
      <c r="C13" s="236">
        <v>1707942.8012300001</v>
      </c>
      <c r="D13" s="237">
        <v>85.417599999999993</v>
      </c>
      <c r="E13" s="238">
        <v>0.35843066897979525</v>
      </c>
      <c r="F13" s="239">
        <v>0.3352</v>
      </c>
      <c r="G13" s="236">
        <v>272811.26073000004</v>
      </c>
      <c r="H13" s="236">
        <v>296892.88631000003</v>
      </c>
      <c r="I13" s="237">
        <v>108.8272</v>
      </c>
      <c r="J13" s="238">
        <v>0.13459428095922479</v>
      </c>
      <c r="K13" s="239">
        <v>0.1391</v>
      </c>
      <c r="L13" s="236">
        <v>2272332.6699699997</v>
      </c>
      <c r="M13" s="236">
        <v>2004835.6875400001</v>
      </c>
      <c r="N13" s="240">
        <v>88.228099999999998</v>
      </c>
      <c r="O13" s="241">
        <v>0.29877648879481022</v>
      </c>
      <c r="P13" s="239">
        <v>0.27729999999999999</v>
      </c>
    </row>
    <row r="14" spans="1:16" ht="14.25" customHeight="1">
      <c r="A14" s="235" t="s">
        <v>1271</v>
      </c>
      <c r="B14" s="236">
        <v>111553.54868000001</v>
      </c>
      <c r="C14" s="236">
        <v>151399.43844999999</v>
      </c>
      <c r="D14" s="237">
        <v>135.7191</v>
      </c>
      <c r="E14" s="238">
        <v>1.9996891704020411E-2</v>
      </c>
      <c r="F14" s="239">
        <v>2.9700000000000001E-2</v>
      </c>
      <c r="G14" s="236">
        <v>0</v>
      </c>
      <c r="H14" s="236">
        <v>0</v>
      </c>
      <c r="I14" s="237" t="s">
        <v>1233</v>
      </c>
      <c r="J14" s="238" t="s">
        <v>1233</v>
      </c>
      <c r="K14" s="239" t="s">
        <v>1233</v>
      </c>
      <c r="L14" s="236">
        <v>111553.54868000001</v>
      </c>
      <c r="M14" s="236">
        <v>151399.43844999999</v>
      </c>
      <c r="N14" s="240">
        <v>135.7191</v>
      </c>
      <c r="O14" s="241">
        <v>1.466756079674345E-2</v>
      </c>
      <c r="P14" s="239">
        <v>2.0899999999999998E-2</v>
      </c>
    </row>
    <row r="15" spans="1:16" ht="14.25" customHeight="1">
      <c r="A15" s="235" t="s">
        <v>1272</v>
      </c>
      <c r="B15" s="236">
        <v>1593.6264699999999</v>
      </c>
      <c r="C15" s="236">
        <v>13547.814</v>
      </c>
      <c r="D15" s="237">
        <v>850.12480000000005</v>
      </c>
      <c r="E15" s="238">
        <v>2.8567066054227411E-4</v>
      </c>
      <c r="F15" s="239">
        <v>2.7000000000000001E-3</v>
      </c>
      <c r="G15" s="236">
        <v>0</v>
      </c>
      <c r="H15" s="236">
        <v>0</v>
      </c>
      <c r="I15" s="237" t="s">
        <v>1233</v>
      </c>
      <c r="J15" s="238" t="s">
        <v>1233</v>
      </c>
      <c r="K15" s="239" t="s">
        <v>1233</v>
      </c>
      <c r="L15" s="236">
        <v>1593.6264699999999</v>
      </c>
      <c r="M15" s="236">
        <v>13547.814</v>
      </c>
      <c r="N15" s="240">
        <v>850.12480000000005</v>
      </c>
      <c r="O15" s="241">
        <v>2.0953715424218856E-4</v>
      </c>
      <c r="P15" s="239">
        <v>1.9E-3</v>
      </c>
    </row>
    <row r="16" spans="1:16" ht="14.25" customHeight="1">
      <c r="A16" s="235" t="s">
        <v>1273</v>
      </c>
      <c r="B16" s="236">
        <v>0</v>
      </c>
      <c r="C16" s="236">
        <v>0</v>
      </c>
      <c r="D16" s="237" t="s">
        <v>1233</v>
      </c>
      <c r="E16" s="238" t="s">
        <v>1233</v>
      </c>
      <c r="F16" s="239" t="s">
        <v>1233</v>
      </c>
      <c r="G16" s="236">
        <v>14033.01059</v>
      </c>
      <c r="H16" s="236">
        <v>1170.6048700000001</v>
      </c>
      <c r="I16" s="237">
        <v>8.3417999999999992</v>
      </c>
      <c r="J16" s="238">
        <v>6.9233321417899105E-3</v>
      </c>
      <c r="K16" s="239">
        <v>5.0000000000000001E-4</v>
      </c>
      <c r="L16" s="236">
        <v>14033.01059</v>
      </c>
      <c r="M16" s="236">
        <v>1170.6048700000001</v>
      </c>
      <c r="N16" s="240">
        <v>8.3417999999999992</v>
      </c>
      <c r="O16" s="241">
        <v>1.8451231576738906E-3</v>
      </c>
      <c r="P16" s="239">
        <v>2.0000000000000001E-4</v>
      </c>
    </row>
    <row r="17" spans="1:16" ht="14.25" customHeight="1">
      <c r="A17" s="235" t="s">
        <v>1274</v>
      </c>
      <c r="B17" s="236">
        <v>0</v>
      </c>
      <c r="C17" s="236">
        <v>0</v>
      </c>
      <c r="D17" s="237" t="s">
        <v>1233</v>
      </c>
      <c r="E17" s="238" t="s">
        <v>1233</v>
      </c>
      <c r="F17" s="239" t="s">
        <v>1233</v>
      </c>
      <c r="G17" s="236">
        <v>122715.36290000001</v>
      </c>
      <c r="H17" s="236">
        <v>135677.38055</v>
      </c>
      <c r="I17" s="237">
        <v>110.56270000000001</v>
      </c>
      <c r="J17" s="238">
        <v>6.0542904233423171E-2</v>
      </c>
      <c r="K17" s="239">
        <v>6.3600000000000004E-2</v>
      </c>
      <c r="L17" s="236">
        <v>122715.36290000001</v>
      </c>
      <c r="M17" s="236">
        <v>135677.38055</v>
      </c>
      <c r="N17" s="240">
        <v>110.56270000000001</v>
      </c>
      <c r="O17" s="241">
        <v>1.6135166180983079E-2</v>
      </c>
      <c r="P17" s="239">
        <v>1.8800000000000001E-2</v>
      </c>
    </row>
    <row r="18" spans="1:16" ht="14.25" customHeight="1">
      <c r="A18" s="235" t="s">
        <v>1275</v>
      </c>
      <c r="B18" s="236">
        <v>780364.95213999995</v>
      </c>
      <c r="C18" s="236">
        <v>716827.90058999998</v>
      </c>
      <c r="D18" s="237">
        <v>91.858000000000004</v>
      </c>
      <c r="E18" s="238">
        <v>0.13988684019654488</v>
      </c>
      <c r="F18" s="239">
        <v>0.14069999999999999</v>
      </c>
      <c r="G18" s="236">
        <v>0</v>
      </c>
      <c r="H18" s="236">
        <v>0</v>
      </c>
      <c r="I18" s="237" t="s">
        <v>1233</v>
      </c>
      <c r="J18" s="238" t="s">
        <v>1233</v>
      </c>
      <c r="K18" s="239" t="s">
        <v>1233</v>
      </c>
      <c r="L18" s="236">
        <v>780364.95213999995</v>
      </c>
      <c r="M18" s="236">
        <v>716827.90058999998</v>
      </c>
      <c r="N18" s="240">
        <v>91.858000000000004</v>
      </c>
      <c r="O18" s="241">
        <v>0.10260588313505942</v>
      </c>
      <c r="P18" s="239">
        <v>9.9199999999999997E-2</v>
      </c>
    </row>
    <row r="19" spans="1:16" ht="14.25" customHeight="1">
      <c r="A19" s="235" t="s">
        <v>1276</v>
      </c>
      <c r="B19" s="236">
        <v>203302.03280000002</v>
      </c>
      <c r="C19" s="236">
        <v>221824.96252999999</v>
      </c>
      <c r="D19" s="237">
        <v>109.111</v>
      </c>
      <c r="E19" s="238">
        <v>3.6443562586885921E-2</v>
      </c>
      <c r="F19" s="239">
        <v>4.3499999999999997E-2</v>
      </c>
      <c r="G19" s="236">
        <v>98178.247499999998</v>
      </c>
      <c r="H19" s="236">
        <v>92673.935389999999</v>
      </c>
      <c r="I19" s="237">
        <v>94.393600000000006</v>
      </c>
      <c r="J19" s="238">
        <v>4.8437262423626157E-2</v>
      </c>
      <c r="K19" s="239">
        <v>4.3400000000000001E-2</v>
      </c>
      <c r="L19" s="236">
        <v>301480.28029999998</v>
      </c>
      <c r="M19" s="236">
        <v>314498.89792000002</v>
      </c>
      <c r="N19" s="240">
        <v>104.3182</v>
      </c>
      <c r="O19" s="241">
        <v>3.9639979118945824E-2</v>
      </c>
      <c r="P19" s="239">
        <v>4.3499999999999997E-2</v>
      </c>
    </row>
    <row r="20" spans="1:16" ht="14.25" customHeight="1">
      <c r="A20" s="235" t="s">
        <v>1277</v>
      </c>
      <c r="B20" s="236">
        <v>120234.99937999999</v>
      </c>
      <c r="C20" s="236">
        <v>126442.62241</v>
      </c>
      <c r="D20" s="237">
        <v>105.16289999999999</v>
      </c>
      <c r="E20" s="238">
        <v>2.1553113191690721E-2</v>
      </c>
      <c r="F20" s="239">
        <v>2.4799999999999999E-2</v>
      </c>
      <c r="G20" s="236">
        <v>195085.94766000001</v>
      </c>
      <c r="H20" s="236">
        <v>194279.87818</v>
      </c>
      <c r="I20" s="237">
        <v>99.586799999999997</v>
      </c>
      <c r="J20" s="237">
        <v>9.6247687064990817E-2</v>
      </c>
      <c r="K20" s="239">
        <v>9.11E-2</v>
      </c>
      <c r="L20" s="236">
        <v>315320.94704</v>
      </c>
      <c r="M20" s="236">
        <v>320722.50058999995</v>
      </c>
      <c r="N20" s="240">
        <v>101.71299999999999</v>
      </c>
      <c r="O20" s="241">
        <v>4.1459812044734326E-2</v>
      </c>
      <c r="P20" s="239">
        <v>4.4400000000000002E-2</v>
      </c>
    </row>
    <row r="21" spans="1:16" ht="14.25" customHeight="1">
      <c r="A21" s="235" t="s">
        <v>1278</v>
      </c>
      <c r="B21" s="236">
        <v>165771.79244999998</v>
      </c>
      <c r="C21" s="236">
        <v>153483.97656000001</v>
      </c>
      <c r="D21" s="237">
        <v>92.587500000000006</v>
      </c>
      <c r="E21" s="238">
        <v>2.9715958124408075E-2</v>
      </c>
      <c r="F21" s="239">
        <v>3.0099999999999998E-2</v>
      </c>
      <c r="G21" s="236">
        <v>0</v>
      </c>
      <c r="H21" s="236">
        <v>0</v>
      </c>
      <c r="I21" s="237" t="s">
        <v>1233</v>
      </c>
      <c r="J21" s="237" t="s">
        <v>1233</v>
      </c>
      <c r="K21" s="239" t="s">
        <v>1233</v>
      </c>
      <c r="L21" s="236">
        <v>165771.79244999998</v>
      </c>
      <c r="M21" s="236">
        <v>153483.97656000001</v>
      </c>
      <c r="N21" s="240">
        <v>92.587500000000006</v>
      </c>
      <c r="O21" s="241">
        <v>2.1796418607178202E-2</v>
      </c>
      <c r="P21" s="239">
        <v>2.12E-2</v>
      </c>
    </row>
    <row r="22" spans="1:16" ht="14.25" customHeight="1">
      <c r="A22" s="235" t="s">
        <v>1279</v>
      </c>
      <c r="B22" s="236">
        <v>7190.7020999999995</v>
      </c>
      <c r="C22" s="236">
        <v>8847.19859</v>
      </c>
      <c r="D22" s="237">
        <v>123.03660000000001</v>
      </c>
      <c r="E22" s="238">
        <v>1.2889925320264776E-3</v>
      </c>
      <c r="F22" s="239">
        <v>1.6999999999999999E-3</v>
      </c>
      <c r="G22" s="236">
        <v>0</v>
      </c>
      <c r="H22" s="236">
        <v>0</v>
      </c>
      <c r="I22" s="237" t="s">
        <v>1233</v>
      </c>
      <c r="J22" s="237" t="s">
        <v>1233</v>
      </c>
      <c r="K22" s="239" t="s">
        <v>1233</v>
      </c>
      <c r="L22" s="236">
        <v>7190.7020999999995</v>
      </c>
      <c r="M22" s="236">
        <v>8847.19859</v>
      </c>
      <c r="N22" s="240">
        <v>123.03660000000001</v>
      </c>
      <c r="O22" s="241">
        <v>9.4546575587272285E-4</v>
      </c>
      <c r="P22" s="239">
        <v>1.1999999999999999E-3</v>
      </c>
    </row>
    <row r="23" spans="1:16" ht="14.25" customHeight="1">
      <c r="A23" s="235" t="s">
        <v>1280</v>
      </c>
      <c r="B23" s="236">
        <v>29946.560010000001</v>
      </c>
      <c r="C23" s="236">
        <v>34532.975279999999</v>
      </c>
      <c r="D23" s="237">
        <v>115.31529999999999</v>
      </c>
      <c r="E23" s="238">
        <v>5.3681673466590644E-3</v>
      </c>
      <c r="F23" s="239">
        <v>6.7999999999999996E-3</v>
      </c>
      <c r="G23" s="236">
        <v>0</v>
      </c>
      <c r="H23" s="236">
        <v>0</v>
      </c>
      <c r="I23" s="237" t="s">
        <v>1233</v>
      </c>
      <c r="J23" s="237" t="s">
        <v>1233</v>
      </c>
      <c r="K23" s="239" t="s">
        <v>1233</v>
      </c>
      <c r="L23" s="236">
        <v>29946.560010000001</v>
      </c>
      <c r="M23" s="236">
        <v>34532.975279999999</v>
      </c>
      <c r="N23" s="240">
        <v>115.31529999999999</v>
      </c>
      <c r="O23" s="241">
        <v>3.9375079932239872E-3</v>
      </c>
      <c r="P23" s="239">
        <v>4.7999999999999996E-3</v>
      </c>
    </row>
    <row r="24" spans="1:16" ht="14.25" customHeight="1">
      <c r="A24" s="235" t="s">
        <v>1281</v>
      </c>
      <c r="B24" s="236">
        <v>506532.45543999999</v>
      </c>
      <c r="C24" s="236">
        <v>456774.55018999998</v>
      </c>
      <c r="D24" s="237">
        <v>90.1768</v>
      </c>
      <c r="E24" s="238">
        <v>9.080011147884913E-2</v>
      </c>
      <c r="F24" s="239">
        <v>8.9700000000000002E-2</v>
      </c>
      <c r="G24" s="236">
        <v>0</v>
      </c>
      <c r="H24" s="236">
        <v>0</v>
      </c>
      <c r="I24" s="237" t="s">
        <v>1233</v>
      </c>
      <c r="J24" s="238" t="s">
        <v>1233</v>
      </c>
      <c r="K24" s="239" t="s">
        <v>1233</v>
      </c>
      <c r="L24" s="236">
        <v>506532.45543999999</v>
      </c>
      <c r="M24" s="236">
        <v>456774.55018999998</v>
      </c>
      <c r="N24" s="240">
        <v>90.1768</v>
      </c>
      <c r="O24" s="241">
        <v>6.6601158579027486E-2</v>
      </c>
      <c r="P24" s="239">
        <v>6.3200000000000006E-2</v>
      </c>
    </row>
    <row r="25" spans="1:16" ht="14.25" customHeight="1">
      <c r="A25" s="235" t="s">
        <v>1282</v>
      </c>
      <c r="B25" s="236">
        <v>0</v>
      </c>
      <c r="C25" s="236">
        <v>0</v>
      </c>
      <c r="D25" s="237" t="s">
        <v>1233</v>
      </c>
      <c r="E25" s="238" t="s">
        <v>1233</v>
      </c>
      <c r="F25" s="239" t="s">
        <v>1233</v>
      </c>
      <c r="G25" s="236">
        <v>11226.52866</v>
      </c>
      <c r="H25" s="236">
        <v>12983.01081</v>
      </c>
      <c r="I25" s="237">
        <v>115.64579999999999</v>
      </c>
      <c r="J25" s="238">
        <v>5.5387250094353141E-3</v>
      </c>
      <c r="K25" s="239">
        <v>6.1000000000000004E-3</v>
      </c>
      <c r="L25" s="236">
        <v>11226.52866</v>
      </c>
      <c r="M25" s="236">
        <v>12983.01081</v>
      </c>
      <c r="N25" s="240">
        <v>115.64579999999999</v>
      </c>
      <c r="O25" s="241">
        <v>1.4761143289962863E-3</v>
      </c>
      <c r="P25" s="239">
        <v>1.8E-3</v>
      </c>
    </row>
    <row r="26" spans="1:16" ht="14.25" customHeight="1">
      <c r="A26" s="235" t="s">
        <v>1283</v>
      </c>
      <c r="B26" s="236">
        <v>24181.649450000001</v>
      </c>
      <c r="C26" s="236">
        <v>22712.979139999999</v>
      </c>
      <c r="D26" s="237">
        <v>93.926500000000004</v>
      </c>
      <c r="E26" s="238">
        <v>4.334759682664671E-3</v>
      </c>
      <c r="F26" s="239">
        <v>4.4999999999999997E-3</v>
      </c>
      <c r="G26" s="236">
        <v>193746.12809000001</v>
      </c>
      <c r="H26" s="236">
        <v>189774.29638999997</v>
      </c>
      <c r="I26" s="237">
        <v>97.95</v>
      </c>
      <c r="J26" s="238">
        <v>9.5586673105535092E-2</v>
      </c>
      <c r="K26" s="239">
        <v>8.8900000000000007E-2</v>
      </c>
      <c r="L26" s="236">
        <v>217927.77753999998</v>
      </c>
      <c r="M26" s="236">
        <v>212487.27553000001</v>
      </c>
      <c r="N26" s="240">
        <v>97.503500000000003</v>
      </c>
      <c r="O26" s="241">
        <v>2.8654121399010354E-2</v>
      </c>
      <c r="P26" s="239">
        <v>2.9399999999999999E-2</v>
      </c>
    </row>
    <row r="27" spans="1:16" ht="14.25" customHeight="1">
      <c r="A27" s="235" t="s">
        <v>1284</v>
      </c>
      <c r="B27" s="236">
        <v>0</v>
      </c>
      <c r="C27" s="236">
        <v>0</v>
      </c>
      <c r="D27" s="237" t="s">
        <v>1233</v>
      </c>
      <c r="E27" s="238" t="s">
        <v>1233</v>
      </c>
      <c r="F27" s="239" t="s">
        <v>1233</v>
      </c>
      <c r="G27" s="236">
        <v>35590.090250000001</v>
      </c>
      <c r="H27" s="236">
        <v>33662.131860000001</v>
      </c>
      <c r="I27" s="237">
        <v>94.582899999999995</v>
      </c>
      <c r="J27" s="238">
        <v>1.755874223686656E-2</v>
      </c>
      <c r="K27" s="239">
        <v>1.5800000000000002E-2</v>
      </c>
      <c r="L27" s="236">
        <v>35590.090250000001</v>
      </c>
      <c r="M27" s="236">
        <v>33662.131860000001</v>
      </c>
      <c r="N27" s="240">
        <v>94.582899999999995</v>
      </c>
      <c r="O27" s="241">
        <v>4.6795446552840335E-3</v>
      </c>
      <c r="P27" s="239">
        <v>4.7000000000000002E-3</v>
      </c>
    </row>
    <row r="28" spans="1:16" ht="14.25" customHeight="1">
      <c r="A28" s="235" t="s">
        <v>1285</v>
      </c>
      <c r="B28" s="236">
        <v>105115.02099999999</v>
      </c>
      <c r="C28" s="236">
        <v>41800.309000000001</v>
      </c>
      <c r="D28" s="237">
        <v>39.766300000000001</v>
      </c>
      <c r="E28" s="238">
        <v>1.8842732627291896E-2</v>
      </c>
      <c r="F28" s="239">
        <v>8.2000000000000007E-3</v>
      </c>
      <c r="G28" s="236">
        <v>0</v>
      </c>
      <c r="H28" s="236">
        <v>0</v>
      </c>
      <c r="I28" s="237" t="s">
        <v>1233</v>
      </c>
      <c r="J28" s="238" t="s">
        <v>1233</v>
      </c>
      <c r="K28" s="239" t="s">
        <v>1233</v>
      </c>
      <c r="L28" s="236">
        <v>105115.02099999999</v>
      </c>
      <c r="M28" s="236">
        <v>41800.309000000001</v>
      </c>
      <c r="N28" s="240">
        <v>39.766300000000001</v>
      </c>
      <c r="O28" s="241">
        <v>1.3820994306431097E-2</v>
      </c>
      <c r="P28" s="239">
        <v>5.7999999999999996E-3</v>
      </c>
    </row>
    <row r="29" spans="1:16" ht="14.25" customHeight="1">
      <c r="A29" s="235" t="s">
        <v>1286</v>
      </c>
      <c r="B29" s="236">
        <v>248445.85411000001</v>
      </c>
      <c r="C29" s="236">
        <v>222928.56194999997</v>
      </c>
      <c r="D29" s="237">
        <v>89.729200000000006</v>
      </c>
      <c r="E29" s="238">
        <v>4.4535964097404311E-2</v>
      </c>
      <c r="F29" s="239">
        <v>4.3799999999999999E-2</v>
      </c>
      <c r="G29" s="236">
        <v>54173.892639999998</v>
      </c>
      <c r="H29" s="236">
        <v>50913.501840000004</v>
      </c>
      <c r="I29" s="237">
        <v>93.9816</v>
      </c>
      <c r="J29" s="238">
        <v>2.672725497888959E-2</v>
      </c>
      <c r="K29" s="239">
        <v>2.3900000000000001E-2</v>
      </c>
      <c r="L29" s="236">
        <v>302619.74674999999</v>
      </c>
      <c r="M29" s="236">
        <v>273842.06379000004</v>
      </c>
      <c r="N29" s="240">
        <v>90.490499999999997</v>
      </c>
      <c r="O29" s="241">
        <v>3.9789801277263413E-2</v>
      </c>
      <c r="P29" s="239">
        <v>3.7900000000000003E-2</v>
      </c>
    </row>
    <row r="30" spans="1:16" ht="14.25" customHeight="1">
      <c r="A30" s="235" t="s">
        <v>1287</v>
      </c>
      <c r="B30" s="236">
        <v>128920.09529000001</v>
      </c>
      <c r="C30" s="236">
        <v>285099.39322000003</v>
      </c>
      <c r="D30" s="237">
        <v>221.14429999999999</v>
      </c>
      <c r="E30" s="238">
        <v>2.3109988113254185E-2</v>
      </c>
      <c r="F30" s="239">
        <v>5.6000000000000001E-2</v>
      </c>
      <c r="G30" s="236">
        <v>100998.88679999999</v>
      </c>
      <c r="H30" s="236">
        <v>250636.70376</v>
      </c>
      <c r="I30" s="237">
        <v>248.15790000000001</v>
      </c>
      <c r="J30" s="238">
        <v>4.9828854242134561E-2</v>
      </c>
      <c r="K30" s="239">
        <v>0.11749999999999999</v>
      </c>
      <c r="L30" s="236">
        <v>229918.98209</v>
      </c>
      <c r="M30" s="236">
        <v>535736.09698000003</v>
      </c>
      <c r="N30" s="240">
        <v>233.01079999999999</v>
      </c>
      <c r="O30" s="241">
        <v>3.0230778742900349E-2</v>
      </c>
      <c r="P30" s="239">
        <v>7.4099999999999999E-2</v>
      </c>
    </row>
    <row r="31" spans="1:16" ht="14.25" customHeight="1">
      <c r="A31" s="235" t="s">
        <v>1288</v>
      </c>
      <c r="B31" s="236">
        <v>59279.455049999997</v>
      </c>
      <c r="C31" s="236">
        <v>48345.535320000003</v>
      </c>
      <c r="D31" s="237">
        <v>81.555300000000003</v>
      </c>
      <c r="E31" s="238">
        <v>1.0626330196887071E-2</v>
      </c>
      <c r="F31" s="239">
        <v>9.4999999999999998E-3</v>
      </c>
      <c r="G31" s="236">
        <v>0</v>
      </c>
      <c r="H31" s="236">
        <v>0</v>
      </c>
      <c r="I31" s="237" t="s">
        <v>1233</v>
      </c>
      <c r="J31" s="238" t="s">
        <v>1233</v>
      </c>
      <c r="K31" s="239" t="s">
        <v>1233</v>
      </c>
      <c r="L31" s="236">
        <v>59279.455049999997</v>
      </c>
      <c r="M31" s="236">
        <v>48345.535320000003</v>
      </c>
      <c r="N31" s="240">
        <v>81.555300000000003</v>
      </c>
      <c r="O31" s="241">
        <v>7.7943285644626204E-3</v>
      </c>
      <c r="P31" s="239">
        <v>6.7000000000000002E-3</v>
      </c>
    </row>
    <row r="32" spans="1:16" ht="14.25" customHeight="1">
      <c r="A32" s="235" t="s">
        <v>1289</v>
      </c>
      <c r="B32" s="236">
        <v>0</v>
      </c>
      <c r="C32" s="236">
        <v>0</v>
      </c>
      <c r="D32" s="237" t="s">
        <v>1233</v>
      </c>
      <c r="E32" s="238" t="s">
        <v>1233</v>
      </c>
      <c r="F32" s="239" t="s">
        <v>1233</v>
      </c>
      <c r="G32" s="236">
        <v>13325.785109999999</v>
      </c>
      <c r="H32" s="236">
        <v>16410.13925</v>
      </c>
      <c r="I32" s="237">
        <v>123.14579999999999</v>
      </c>
      <c r="J32" s="238">
        <v>6.5744150747233483E-3</v>
      </c>
      <c r="K32" s="239">
        <v>7.7000000000000002E-3</v>
      </c>
      <c r="L32" s="236">
        <v>13325.785109999999</v>
      </c>
      <c r="M32" s="236">
        <v>16410.13925</v>
      </c>
      <c r="N32" s="240">
        <v>123.14579999999999</v>
      </c>
      <c r="O32" s="241">
        <v>1.7521339802998687E-3</v>
      </c>
      <c r="P32" s="239">
        <v>2.3E-3</v>
      </c>
    </row>
    <row r="33" spans="1:16" ht="14.25" customHeight="1">
      <c r="A33" s="235" t="s">
        <v>1290</v>
      </c>
      <c r="B33" s="236">
        <v>241529.50197000001</v>
      </c>
      <c r="C33" s="236">
        <v>242002.95377000002</v>
      </c>
      <c r="D33" s="237">
        <v>100.196</v>
      </c>
      <c r="E33" s="238">
        <v>4.329615105365086E-2</v>
      </c>
      <c r="F33" s="239">
        <v>4.7500000000000001E-2</v>
      </c>
      <c r="G33" s="236">
        <v>217901.67716999998</v>
      </c>
      <c r="H33" s="236">
        <v>226247.50055000003</v>
      </c>
      <c r="I33" s="237">
        <v>103.8301</v>
      </c>
      <c r="J33" s="238">
        <v>0.10750406519154417</v>
      </c>
      <c r="K33" s="239">
        <v>0.106</v>
      </c>
      <c r="L33" s="236">
        <v>459431.17913999996</v>
      </c>
      <c r="M33" s="236">
        <v>468250.45432000002</v>
      </c>
      <c r="N33" s="240">
        <v>101.9196</v>
      </c>
      <c r="O33" s="241">
        <v>6.0408071564680234E-2</v>
      </c>
      <c r="P33" s="239">
        <v>6.4799999999999996E-2</v>
      </c>
    </row>
    <row r="34" spans="1:16" ht="14.25" customHeight="1">
      <c r="A34" s="235" t="s">
        <v>1291</v>
      </c>
      <c r="B34" s="236">
        <v>0</v>
      </c>
      <c r="C34" s="236">
        <v>0</v>
      </c>
      <c r="D34" s="237" t="s">
        <v>1233</v>
      </c>
      <c r="E34" s="238" t="s">
        <v>1233</v>
      </c>
      <c r="F34" s="239" t="s">
        <v>1233</v>
      </c>
      <c r="G34" s="236">
        <v>12385.440369999998</v>
      </c>
      <c r="H34" s="236">
        <v>17817.743579999998</v>
      </c>
      <c r="I34" s="237">
        <v>143.8604</v>
      </c>
      <c r="J34" s="238">
        <v>6.1104861892535139E-3</v>
      </c>
      <c r="K34" s="239">
        <v>8.3999999999999995E-3</v>
      </c>
      <c r="L34" s="236">
        <v>12385.440369999998</v>
      </c>
      <c r="M34" s="236">
        <v>17817.743579999998</v>
      </c>
      <c r="N34" s="240">
        <v>143.8604</v>
      </c>
      <c r="O34" s="241">
        <v>1.6284932372930016E-3</v>
      </c>
      <c r="P34" s="239">
        <v>2.5000000000000001E-3</v>
      </c>
    </row>
    <row r="35" spans="1:16" ht="18.75" customHeight="1">
      <c r="A35" s="598" t="s">
        <v>352</v>
      </c>
      <c r="B35" s="470">
        <v>5578544.4223599993</v>
      </c>
      <c r="C35" s="470">
        <v>5094966.06061</v>
      </c>
      <c r="D35" s="471">
        <v>91.331459873086004</v>
      </c>
      <c r="E35" s="472">
        <v>1</v>
      </c>
      <c r="F35" s="473">
        <v>1</v>
      </c>
      <c r="G35" s="474">
        <v>2026915.69646</v>
      </c>
      <c r="H35" s="470">
        <v>2133682.2136400002</v>
      </c>
      <c r="I35" s="471">
        <v>105.26743748476896</v>
      </c>
      <c r="J35" s="472">
        <v>1</v>
      </c>
      <c r="K35" s="473">
        <v>1</v>
      </c>
      <c r="L35" s="475">
        <v>7605460.1188199995</v>
      </c>
      <c r="M35" s="476">
        <v>7228648.2742499998</v>
      </c>
      <c r="N35" s="477">
        <v>95.045508901722272</v>
      </c>
      <c r="O35" s="478">
        <v>1</v>
      </c>
      <c r="P35" s="473">
        <v>1</v>
      </c>
    </row>
    <row r="36" spans="1:16" ht="12.75" customHeight="1">
      <c r="A36" s="51" t="s">
        <v>562</v>
      </c>
    </row>
    <row r="37" spans="1:16" ht="12.75" customHeight="1"/>
    <row r="38" spans="1:16" ht="12.75" customHeight="1">
      <c r="A38" s="712" t="s">
        <v>1199</v>
      </c>
    </row>
    <row r="39" spans="1:16" ht="12.75" customHeight="1">
      <c r="A39" s="713" t="s">
        <v>1200</v>
      </c>
    </row>
    <row r="40" spans="1:16" ht="12.75" customHeight="1">
      <c r="A40" s="375" t="s">
        <v>1201</v>
      </c>
    </row>
    <row r="41" spans="1:16" ht="12.75" customHeight="1">
      <c r="A41" s="376" t="s">
        <v>1202</v>
      </c>
    </row>
    <row r="42" spans="1:16" ht="12.75" customHeight="1">
      <c r="A42" s="376"/>
    </row>
    <row r="43" spans="1:16" ht="12.75" customHeight="1">
      <c r="A43" s="83" t="s">
        <v>346</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455</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7109375" customWidth="1"/>
  </cols>
  <sheetData>
    <row r="1" spans="1:7" ht="12.75" customHeight="1">
      <c r="A1" s="539" t="s">
        <v>1229</v>
      </c>
    </row>
    <row r="2" spans="1:7" ht="12.75" customHeight="1">
      <c r="A2" s="138" t="s">
        <v>1230</v>
      </c>
    </row>
    <row r="3" spans="1:7" ht="12.75" customHeight="1"/>
    <row r="4" spans="1:7" ht="12.75" customHeight="1">
      <c r="B4" s="796" t="s">
        <v>505</v>
      </c>
      <c r="C4" s="797"/>
      <c r="D4" s="797"/>
      <c r="E4" s="797"/>
      <c r="F4" s="797"/>
    </row>
    <row r="5" spans="1:7">
      <c r="A5" s="801" t="s">
        <v>753</v>
      </c>
      <c r="B5" s="801" t="s">
        <v>569</v>
      </c>
      <c r="C5" s="802" t="s">
        <v>570</v>
      </c>
      <c r="D5" s="802"/>
      <c r="E5" s="799" t="s">
        <v>571</v>
      </c>
      <c r="F5" s="799"/>
    </row>
    <row r="6" spans="1:7" ht="65.25">
      <c r="A6" s="801"/>
      <c r="B6" s="801"/>
      <c r="C6" s="479" t="s">
        <v>752</v>
      </c>
      <c r="D6" s="479" t="s">
        <v>572</v>
      </c>
      <c r="E6" s="479" t="s">
        <v>573</v>
      </c>
      <c r="F6" s="479" t="s">
        <v>574</v>
      </c>
    </row>
    <row r="7" spans="1:7" ht="22.5">
      <c r="A7" s="242">
        <v>1</v>
      </c>
      <c r="B7" s="243" t="s">
        <v>575</v>
      </c>
      <c r="C7" s="244">
        <v>1994767</v>
      </c>
      <c r="D7" s="244">
        <v>375534.79261</v>
      </c>
      <c r="E7" s="244">
        <v>14117</v>
      </c>
      <c r="F7" s="244">
        <v>94370.424409999992</v>
      </c>
      <c r="G7" s="96"/>
    </row>
    <row r="8" spans="1:7" ht="22.5">
      <c r="A8" s="242">
        <v>2</v>
      </c>
      <c r="B8" s="243" t="s">
        <v>576</v>
      </c>
      <c r="C8" s="244">
        <v>139859</v>
      </c>
      <c r="D8" s="244">
        <v>242709.24780000001</v>
      </c>
      <c r="E8" s="244">
        <v>744538</v>
      </c>
      <c r="F8" s="244">
        <v>125886.04758</v>
      </c>
      <c r="G8" s="96"/>
    </row>
    <row r="9" spans="1:7" ht="22.5">
      <c r="A9" s="242">
        <v>3</v>
      </c>
      <c r="B9" s="243" t="s">
        <v>577</v>
      </c>
      <c r="C9" s="244">
        <v>360364</v>
      </c>
      <c r="D9" s="244">
        <v>544911.07499999995</v>
      </c>
      <c r="E9" s="244">
        <v>79837</v>
      </c>
      <c r="F9" s="244">
        <v>482320.77188000001</v>
      </c>
      <c r="G9" s="96"/>
    </row>
    <row r="10" spans="1:7" ht="33.75">
      <c r="A10" s="242">
        <v>4</v>
      </c>
      <c r="B10" s="243" t="s">
        <v>578</v>
      </c>
      <c r="C10" s="244">
        <v>117</v>
      </c>
      <c r="D10" s="244">
        <v>4088.5380699999996</v>
      </c>
      <c r="E10" s="244">
        <v>287</v>
      </c>
      <c r="F10" s="244">
        <v>1087.46766</v>
      </c>
    </row>
    <row r="11" spans="1:7" ht="22.5">
      <c r="A11" s="242">
        <v>5</v>
      </c>
      <c r="B11" s="245" t="s">
        <v>579</v>
      </c>
      <c r="C11" s="244">
        <v>124</v>
      </c>
      <c r="D11" s="244">
        <v>6023.5889800000004</v>
      </c>
      <c r="E11" s="244">
        <v>10</v>
      </c>
      <c r="F11" s="244">
        <v>12639.28766</v>
      </c>
    </row>
    <row r="12" spans="1:7" ht="22.5">
      <c r="A12" s="242">
        <v>6</v>
      </c>
      <c r="B12" s="243" t="s">
        <v>580</v>
      </c>
      <c r="C12" s="244">
        <v>17307</v>
      </c>
      <c r="D12" s="244">
        <v>154946.68346999999</v>
      </c>
      <c r="E12" s="244">
        <v>1329</v>
      </c>
      <c r="F12" s="244">
        <v>78748.228220000005</v>
      </c>
    </row>
    <row r="13" spans="1:7" ht="22.5">
      <c r="A13" s="242">
        <v>7</v>
      </c>
      <c r="B13" s="243" t="s">
        <v>581</v>
      </c>
      <c r="C13" s="244">
        <v>15429</v>
      </c>
      <c r="D13" s="244">
        <v>39627.463770000002</v>
      </c>
      <c r="E13" s="244">
        <v>3429</v>
      </c>
      <c r="F13" s="244">
        <v>10122.03112</v>
      </c>
    </row>
    <row r="14" spans="1:7" ht="22.5">
      <c r="A14" s="242">
        <v>8</v>
      </c>
      <c r="B14" s="243" t="s">
        <v>582</v>
      </c>
      <c r="C14" s="244">
        <v>431324</v>
      </c>
      <c r="D14" s="244">
        <v>489984.80530000001</v>
      </c>
      <c r="E14" s="244">
        <v>26585</v>
      </c>
      <c r="F14" s="244">
        <v>203538.79921</v>
      </c>
    </row>
    <row r="15" spans="1:7" ht="22.5">
      <c r="A15" s="242">
        <v>9</v>
      </c>
      <c r="B15" s="243" t="s">
        <v>583</v>
      </c>
      <c r="C15" s="244">
        <v>525594</v>
      </c>
      <c r="D15" s="244">
        <v>537310.72750000004</v>
      </c>
      <c r="E15" s="244">
        <v>64198</v>
      </c>
      <c r="F15" s="244">
        <v>349250.88712000003</v>
      </c>
    </row>
    <row r="16" spans="1:7" ht="33.75">
      <c r="A16" s="242">
        <v>10</v>
      </c>
      <c r="B16" s="243" t="s">
        <v>584</v>
      </c>
      <c r="C16" s="244">
        <v>2028743</v>
      </c>
      <c r="D16" s="244">
        <v>2095362.3007400001</v>
      </c>
      <c r="E16" s="244">
        <v>61085</v>
      </c>
      <c r="F16" s="244">
        <v>817072.18950999994</v>
      </c>
    </row>
    <row r="17" spans="1:6" ht="33.75">
      <c r="A17" s="242">
        <v>11</v>
      </c>
      <c r="B17" s="243" t="s">
        <v>585</v>
      </c>
      <c r="C17" s="244">
        <v>189</v>
      </c>
      <c r="D17" s="244">
        <v>3726.3331899999998</v>
      </c>
      <c r="E17" s="244">
        <v>0</v>
      </c>
      <c r="F17" s="244">
        <v>8.5573499999999996</v>
      </c>
    </row>
    <row r="18" spans="1:6" ht="22.5">
      <c r="A18" s="242">
        <v>12</v>
      </c>
      <c r="B18" s="243" t="s">
        <v>586</v>
      </c>
      <c r="C18" s="244">
        <v>35895</v>
      </c>
      <c r="D18" s="244">
        <v>40020.010009999998</v>
      </c>
      <c r="E18" s="244">
        <v>100</v>
      </c>
      <c r="F18" s="244">
        <v>4057.8870699999998</v>
      </c>
    </row>
    <row r="19" spans="1:6" ht="22.5">
      <c r="A19" s="242">
        <v>13</v>
      </c>
      <c r="B19" s="243" t="s">
        <v>587</v>
      </c>
      <c r="C19" s="244">
        <v>120286</v>
      </c>
      <c r="D19" s="244">
        <v>245721.52553000001</v>
      </c>
      <c r="E19" s="244">
        <v>9367</v>
      </c>
      <c r="F19" s="244">
        <v>110152.92787</v>
      </c>
    </row>
    <row r="20" spans="1:6" ht="22.5">
      <c r="A20" s="242">
        <v>14</v>
      </c>
      <c r="B20" s="243" t="s">
        <v>588</v>
      </c>
      <c r="C20" s="244">
        <v>42016</v>
      </c>
      <c r="D20" s="244">
        <v>163481.54856999998</v>
      </c>
      <c r="E20" s="244">
        <v>2499</v>
      </c>
      <c r="F20" s="244">
        <v>20294.551440000003</v>
      </c>
    </row>
    <row r="21" spans="1:6" ht="22.5">
      <c r="A21" s="242">
        <v>15</v>
      </c>
      <c r="B21" s="243" t="s">
        <v>589</v>
      </c>
      <c r="C21" s="244">
        <v>608</v>
      </c>
      <c r="D21" s="244">
        <v>5375.2922600000002</v>
      </c>
      <c r="E21" s="244">
        <v>350</v>
      </c>
      <c r="F21" s="244">
        <v>6656.8805499999999</v>
      </c>
    </row>
    <row r="22" spans="1:6" ht="22.5">
      <c r="A22" s="242">
        <v>16</v>
      </c>
      <c r="B22" s="243" t="s">
        <v>590</v>
      </c>
      <c r="C22" s="244">
        <v>113443</v>
      </c>
      <c r="D22" s="244">
        <v>98004.315310000005</v>
      </c>
      <c r="E22" s="244">
        <v>1530</v>
      </c>
      <c r="F22" s="244">
        <v>16353.63876</v>
      </c>
    </row>
    <row r="23" spans="1:6" ht="22.5">
      <c r="A23" s="242">
        <v>17</v>
      </c>
      <c r="B23" s="243" t="s">
        <v>591</v>
      </c>
      <c r="C23" s="244">
        <v>8576</v>
      </c>
      <c r="D23" s="244">
        <v>2196.3920200000002</v>
      </c>
      <c r="E23" s="244">
        <v>0</v>
      </c>
      <c r="F23" s="244">
        <v>114.45155</v>
      </c>
    </row>
    <row r="24" spans="1:6" ht="22.5">
      <c r="A24" s="242">
        <v>18</v>
      </c>
      <c r="B24" s="243" t="s">
        <v>592</v>
      </c>
      <c r="C24" s="244">
        <v>226673</v>
      </c>
      <c r="D24" s="244">
        <v>45941.420479999993</v>
      </c>
      <c r="E24" s="244">
        <v>66029</v>
      </c>
      <c r="F24" s="244">
        <v>13261.749900000001</v>
      </c>
    </row>
    <row r="25" spans="1:6" ht="22.5">
      <c r="A25" s="242">
        <v>19</v>
      </c>
      <c r="B25" s="243" t="s">
        <v>593</v>
      </c>
      <c r="C25" s="244">
        <v>785771</v>
      </c>
      <c r="D25" s="244">
        <v>1881199.91151</v>
      </c>
      <c r="E25" s="244">
        <v>40669</v>
      </c>
      <c r="F25" s="244">
        <v>1084220.57256</v>
      </c>
    </row>
    <row r="26" spans="1:6" ht="22.5">
      <c r="A26" s="242">
        <v>20</v>
      </c>
      <c r="B26" s="243" t="s">
        <v>594</v>
      </c>
      <c r="C26" s="244">
        <v>2015</v>
      </c>
      <c r="D26" s="244">
        <v>16429.349190000001</v>
      </c>
      <c r="E26" s="244">
        <v>691</v>
      </c>
      <c r="F26" s="244">
        <v>8780.8687100000006</v>
      </c>
    </row>
    <row r="27" spans="1:6" ht="33.75">
      <c r="A27" s="242">
        <v>21</v>
      </c>
      <c r="B27" s="243" t="s">
        <v>595</v>
      </c>
      <c r="C27" s="244">
        <v>647821</v>
      </c>
      <c r="D27" s="244">
        <v>122845.04511000001</v>
      </c>
      <c r="E27" s="244">
        <v>3336</v>
      </c>
      <c r="F27" s="244">
        <v>19826.613809999999</v>
      </c>
    </row>
    <row r="28" spans="1:6" ht="22.5">
      <c r="A28" s="242">
        <v>22</v>
      </c>
      <c r="B28" s="243" t="s">
        <v>596</v>
      </c>
      <c r="C28" s="244">
        <v>3683</v>
      </c>
      <c r="D28" s="244">
        <v>5404.89149</v>
      </c>
      <c r="E28" s="244">
        <v>226</v>
      </c>
      <c r="F28" s="244">
        <v>5357.3463200000006</v>
      </c>
    </row>
    <row r="29" spans="1:6" ht="45">
      <c r="A29" s="242">
        <v>23</v>
      </c>
      <c r="B29" s="243" t="s">
        <v>597</v>
      </c>
      <c r="C29" s="244">
        <v>43175</v>
      </c>
      <c r="D29" s="244">
        <v>107803.01634</v>
      </c>
      <c r="E29" s="244">
        <v>5732</v>
      </c>
      <c r="F29" s="244">
        <v>91597.673469999994</v>
      </c>
    </row>
    <row r="30" spans="1:6" ht="22.5">
      <c r="A30" s="242">
        <v>24</v>
      </c>
      <c r="B30" s="243" t="s">
        <v>598</v>
      </c>
      <c r="C30" s="244">
        <v>0</v>
      </c>
      <c r="D30" s="244">
        <v>0</v>
      </c>
      <c r="E30" s="244">
        <v>0</v>
      </c>
      <c r="F30" s="244">
        <v>0</v>
      </c>
    </row>
    <row r="31" spans="1:6" ht="22.5">
      <c r="A31" s="242">
        <v>25</v>
      </c>
      <c r="B31" s="243" t="s">
        <v>599</v>
      </c>
      <c r="C31" s="244">
        <v>0</v>
      </c>
      <c r="D31" s="244">
        <v>0</v>
      </c>
      <c r="E31" s="244">
        <v>0</v>
      </c>
      <c r="F31" s="244">
        <v>0</v>
      </c>
    </row>
    <row r="32" spans="1:6" ht="22.5">
      <c r="A32" s="480"/>
      <c r="B32" s="481" t="s">
        <v>600</v>
      </c>
      <c r="C32" s="482">
        <v>6061314</v>
      </c>
      <c r="D32" s="482">
        <v>5094966.06061</v>
      </c>
      <c r="E32" s="482">
        <v>1075290</v>
      </c>
      <c r="F32" s="482">
        <v>2345936.77886</v>
      </c>
    </row>
    <row r="33" spans="1:7" ht="22.5">
      <c r="A33" s="480"/>
      <c r="B33" s="481" t="s">
        <v>601</v>
      </c>
      <c r="C33" s="482">
        <v>1482465</v>
      </c>
      <c r="D33" s="482">
        <v>2133682.2136400002</v>
      </c>
      <c r="E33" s="482">
        <v>50654</v>
      </c>
      <c r="F33" s="482">
        <v>1209783.0748699999</v>
      </c>
    </row>
    <row r="34" spans="1:7">
      <c r="A34" s="480"/>
      <c r="B34" s="483" t="s">
        <v>602</v>
      </c>
      <c r="C34" s="484">
        <v>7543779</v>
      </c>
      <c r="D34" s="484">
        <v>7228648.2742499998</v>
      </c>
      <c r="E34" s="484">
        <v>1125944</v>
      </c>
      <c r="F34" s="484">
        <v>3555719.8537300001</v>
      </c>
    </row>
    <row r="35" spans="1:7" ht="12.75" customHeight="1">
      <c r="A35" s="51" t="s">
        <v>604</v>
      </c>
    </row>
    <row r="36" spans="1:7" ht="12.75" customHeight="1"/>
    <row r="37" spans="1:7" ht="12.75" customHeight="1">
      <c r="A37" s="542" t="s">
        <v>456</v>
      </c>
    </row>
    <row r="38" spans="1:7" ht="12.75" customHeight="1">
      <c r="A38" s="137" t="s">
        <v>457</v>
      </c>
    </row>
    <row r="39" spans="1:7" ht="12.75" customHeight="1"/>
    <row r="40" spans="1:7" ht="12.75" customHeight="1"/>
    <row r="41" spans="1:7" ht="12.75" customHeight="1">
      <c r="G41" s="86"/>
    </row>
    <row r="42" spans="1:7" ht="12.75" customHeight="1">
      <c r="G42" s="96"/>
    </row>
    <row r="43" spans="1:7" ht="12.75" customHeight="1"/>
    <row r="44" spans="1:7" ht="12.75" customHeight="1">
      <c r="G44" s="96"/>
    </row>
    <row r="45" spans="1:7" ht="12.75" customHeight="1">
      <c r="G45" s="86"/>
    </row>
    <row r="46" spans="1:7" ht="12.75" customHeight="1">
      <c r="G46" s="86"/>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603</v>
      </c>
    </row>
    <row r="66" spans="1:1" ht="12.75" customHeight="1"/>
    <row r="67" spans="1:1" ht="12.75" customHeight="1"/>
    <row r="68" spans="1:1" ht="12.75" customHeight="1">
      <c r="A68" s="83" t="s">
        <v>346</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458</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94" t="s">
        <v>1231</v>
      </c>
    </row>
    <row r="2" spans="1:18" ht="12.75" customHeight="1">
      <c r="A2" s="125" t="s">
        <v>1232</v>
      </c>
      <c r="Q2" s="96"/>
    </row>
    <row r="3" spans="1:18" ht="12.75" customHeight="1">
      <c r="A3" s="15"/>
      <c r="M3" s="86"/>
      <c r="Q3" s="86"/>
    </row>
    <row r="4" spans="1:18" ht="12.75" customHeight="1">
      <c r="M4" s="86"/>
      <c r="O4" s="86"/>
      <c r="Q4" s="86"/>
    </row>
    <row r="5" spans="1:18" ht="12.75" customHeight="1"/>
    <row r="6" spans="1:18" ht="12.75" customHeight="1">
      <c r="P6" s="86"/>
    </row>
    <row r="7" spans="1:18" ht="12.75" customHeight="1"/>
    <row r="8" spans="1:18" ht="12.75" customHeight="1">
      <c r="R8" s="86"/>
    </row>
    <row r="9" spans="1:18" ht="12.75" customHeight="1">
      <c r="R9" s="96"/>
    </row>
    <row r="10" spans="1:18" ht="12.75" customHeight="1">
      <c r="Q10" s="86"/>
    </row>
    <row r="11" spans="1:18" ht="12.75" customHeight="1">
      <c r="Q11" s="96"/>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604</v>
      </c>
    </row>
    <row r="43" spans="1:17" ht="12.75" customHeight="1">
      <c r="A43" s="54"/>
      <c r="Q43" s="96"/>
    </row>
    <row r="44" spans="1:17" ht="12.75" customHeight="1">
      <c r="A44" s="585" t="s">
        <v>202</v>
      </c>
    </row>
    <row r="45" spans="1:17" ht="12.75" customHeight="1">
      <c r="A45" s="585" t="s">
        <v>203</v>
      </c>
    </row>
    <row r="46" spans="1:17" ht="12.75" customHeight="1">
      <c r="A46" s="585" t="s">
        <v>204</v>
      </c>
    </row>
    <row r="47" spans="1:17" ht="12.75" customHeight="1">
      <c r="A47" s="55"/>
    </row>
    <row r="48" spans="1:17" ht="12.75" customHeight="1">
      <c r="A48" s="139" t="s">
        <v>205</v>
      </c>
    </row>
    <row r="49" spans="1:8" ht="12.75" customHeight="1">
      <c r="A49" s="139" t="s">
        <v>206</v>
      </c>
    </row>
    <row r="50" spans="1:8" ht="12.75" customHeight="1">
      <c r="A50" s="140" t="s">
        <v>207</v>
      </c>
    </row>
    <row r="51" spans="1:8" ht="12.75" customHeight="1">
      <c r="A51" s="56"/>
    </row>
    <row r="52" spans="1:8" ht="12.75" customHeight="1">
      <c r="A52" s="57" t="s">
        <v>605</v>
      </c>
    </row>
    <row r="53" spans="1:8" ht="12.75" customHeight="1">
      <c r="A53" s="57" t="s">
        <v>871</v>
      </c>
      <c r="B53" s="30"/>
      <c r="C53" s="30"/>
      <c r="D53" s="30"/>
      <c r="E53" s="30"/>
      <c r="F53" s="30"/>
      <c r="G53" s="30"/>
      <c r="H53" s="30"/>
    </row>
    <row r="54" spans="1:8" ht="12.75" customHeight="1">
      <c r="A54" s="57" t="s">
        <v>732</v>
      </c>
      <c r="B54" s="30"/>
      <c r="C54" s="30"/>
      <c r="D54" s="30"/>
      <c r="E54" s="30"/>
      <c r="F54" s="30"/>
      <c r="G54" s="30"/>
      <c r="H54" s="30"/>
    </row>
    <row r="55" spans="1:8" ht="12.75" customHeight="1">
      <c r="A55" s="57" t="s">
        <v>874</v>
      </c>
      <c r="B55" s="30"/>
      <c r="C55" s="30"/>
      <c r="D55" s="30"/>
      <c r="E55" s="30"/>
      <c r="F55" s="30"/>
      <c r="G55" s="30"/>
      <c r="H55" s="30"/>
    </row>
    <row r="56" spans="1:8" ht="12.75" customHeight="1">
      <c r="A56" s="57" t="s">
        <v>872</v>
      </c>
      <c r="H56" s="30"/>
    </row>
    <row r="57" spans="1:8" ht="12.75" customHeight="1">
      <c r="A57" s="57" t="s">
        <v>873</v>
      </c>
      <c r="B57" s="30"/>
      <c r="C57" s="30"/>
      <c r="D57" s="30"/>
      <c r="E57" s="30"/>
      <c r="F57" s="30"/>
      <c r="G57" s="30"/>
      <c r="H57" s="30"/>
    </row>
    <row r="58" spans="1:8" ht="12.75" customHeight="1">
      <c r="A58" s="57" t="s">
        <v>875</v>
      </c>
      <c r="B58" s="30"/>
      <c r="C58" s="30"/>
      <c r="D58" s="30"/>
      <c r="E58" s="30"/>
      <c r="F58" s="30"/>
      <c r="G58" s="30"/>
      <c r="H58" s="30"/>
    </row>
    <row r="59" spans="1:8" ht="12.75" customHeight="1">
      <c r="A59" s="57" t="s">
        <v>733</v>
      </c>
      <c r="B59" s="30"/>
      <c r="C59" s="30"/>
      <c r="D59" s="30"/>
      <c r="E59" s="30"/>
      <c r="F59" s="30"/>
      <c r="G59" s="30"/>
      <c r="H59" s="30"/>
    </row>
    <row r="60" spans="1:8" ht="12.75" customHeight="1">
      <c r="A60" s="618" t="s">
        <v>819</v>
      </c>
      <c r="B60" s="30"/>
      <c r="C60" s="30"/>
      <c r="D60" s="30"/>
      <c r="E60" s="30"/>
      <c r="F60" s="30"/>
      <c r="G60" s="30"/>
      <c r="H60" s="30"/>
    </row>
    <row r="61" spans="1:8" ht="12.75" customHeight="1">
      <c r="A61" s="618"/>
    </row>
    <row r="62" spans="1:8" ht="12.75" customHeight="1"/>
    <row r="63" spans="1:8" ht="12.75" customHeight="1">
      <c r="A63" s="83" t="s">
        <v>346</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396</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67" t="s">
        <v>467</v>
      </c>
      <c r="B1" s="568"/>
      <c r="C1" s="568"/>
      <c r="D1" s="568"/>
      <c r="E1" s="568"/>
      <c r="F1" s="568"/>
      <c r="G1" s="568"/>
    </row>
    <row r="2" spans="1:12">
      <c r="A2" s="565" t="s">
        <v>468</v>
      </c>
      <c r="B2" s="568"/>
      <c r="C2" s="568"/>
      <c r="D2" s="568"/>
      <c r="E2" s="568"/>
      <c r="F2" s="568"/>
      <c r="G2" s="568"/>
    </row>
    <row r="3" spans="1:12" ht="12.75" customHeight="1">
      <c r="A3" s="38" t="s">
        <v>1060</v>
      </c>
      <c r="G3" s="395" t="str">
        <f>Naslovnica!A20</f>
        <v>Listopad 2014.</v>
      </c>
    </row>
    <row r="4" spans="1:12" ht="12.75" customHeight="1">
      <c r="A4" s="136" t="s">
        <v>1061</v>
      </c>
      <c r="G4" s="126" t="str">
        <f>Naslovnica!A24</f>
        <v>October 2014</v>
      </c>
    </row>
    <row r="5" spans="1:12" ht="12.75" customHeight="1"/>
    <row r="6" spans="1:12" ht="23.25" customHeight="1">
      <c r="A6" s="803" t="s">
        <v>606</v>
      </c>
      <c r="B6" s="803"/>
      <c r="C6" s="803"/>
      <c r="D6" s="803"/>
      <c r="E6" s="803"/>
      <c r="F6" s="803"/>
      <c r="G6" s="803"/>
    </row>
    <row r="7" spans="1:12" ht="26.25" customHeight="1">
      <c r="A7" s="141" t="s">
        <v>613</v>
      </c>
      <c r="B7" s="141"/>
      <c r="C7" s="141"/>
      <c r="D7" s="141"/>
      <c r="E7" s="141"/>
      <c r="F7" s="141"/>
      <c r="G7" s="142" t="s">
        <v>211</v>
      </c>
    </row>
    <row r="8" spans="1:12" ht="18.75" customHeight="1">
      <c r="A8" s="601" t="s">
        <v>787</v>
      </c>
      <c r="B8" s="247"/>
      <c r="C8" s="247"/>
      <c r="D8" s="247"/>
      <c r="E8" s="247"/>
      <c r="F8" s="248"/>
      <c r="G8" s="249"/>
      <c r="H8" s="96"/>
    </row>
    <row r="9" spans="1:12" ht="18.75" customHeight="1">
      <c r="A9" s="246" t="s">
        <v>607</v>
      </c>
      <c r="B9" s="247"/>
      <c r="C9" s="247"/>
      <c r="D9" s="247"/>
      <c r="E9" s="247"/>
      <c r="F9" s="250">
        <v>227709115</v>
      </c>
      <c r="G9" s="251">
        <v>-0.29345471603635781</v>
      </c>
      <c r="H9" s="96"/>
    </row>
    <row r="10" spans="1:12" ht="18.75" customHeight="1">
      <c r="A10" s="246" t="s">
        <v>608</v>
      </c>
      <c r="B10" s="247"/>
      <c r="C10" s="247"/>
      <c r="D10" s="247"/>
      <c r="E10" s="247"/>
      <c r="F10" s="250">
        <v>23753887</v>
      </c>
      <c r="G10" s="251">
        <v>-0.58726696366651432</v>
      </c>
      <c r="H10" s="86"/>
    </row>
    <row r="11" spans="1:12" ht="18.75" customHeight="1">
      <c r="A11" s="246" t="s">
        <v>609</v>
      </c>
      <c r="B11" s="247"/>
      <c r="C11" s="247"/>
      <c r="D11" s="247"/>
      <c r="E11" s="247"/>
      <c r="F11" s="250">
        <v>0</v>
      </c>
      <c r="G11" s="250" t="s">
        <v>1233</v>
      </c>
    </row>
    <row r="12" spans="1:12" ht="18.75" customHeight="1">
      <c r="A12" s="246" t="s">
        <v>610</v>
      </c>
      <c r="B12" s="247"/>
      <c r="C12" s="247"/>
      <c r="D12" s="247"/>
      <c r="E12" s="247"/>
      <c r="F12" s="250">
        <v>0</v>
      </c>
      <c r="G12" s="250" t="s">
        <v>1233</v>
      </c>
    </row>
    <row r="13" spans="1:12" ht="18.75" customHeight="1">
      <c r="A13" s="246" t="s">
        <v>369</v>
      </c>
      <c r="B13" s="247"/>
      <c r="C13" s="247"/>
      <c r="D13" s="247"/>
      <c r="E13" s="247"/>
      <c r="F13" s="250">
        <v>9381012</v>
      </c>
      <c r="G13" s="251">
        <v>0.43233715716937193</v>
      </c>
    </row>
    <row r="14" spans="1:12" ht="18.75" customHeight="1">
      <c r="A14" s="246" t="s">
        <v>611</v>
      </c>
      <c r="B14" s="247"/>
      <c r="C14" s="247"/>
      <c r="D14" s="247"/>
      <c r="E14" s="247"/>
      <c r="F14" s="250">
        <v>36858400</v>
      </c>
      <c r="G14" s="251">
        <v>0.22969755766993091</v>
      </c>
    </row>
    <row r="15" spans="1:12" ht="18.75" customHeight="1">
      <c r="A15" s="246" t="s">
        <v>612</v>
      </c>
      <c r="B15" s="247"/>
      <c r="C15" s="247"/>
      <c r="D15" s="247"/>
      <c r="E15" s="247"/>
      <c r="F15" s="250">
        <v>0</v>
      </c>
      <c r="G15" s="251">
        <v>-1</v>
      </c>
    </row>
    <row r="16" spans="1:12" ht="18.75" customHeight="1">
      <c r="A16" s="485" t="s">
        <v>618</v>
      </c>
      <c r="B16" s="486"/>
      <c r="C16" s="486"/>
      <c r="D16" s="486"/>
      <c r="E16" s="486"/>
      <c r="F16" s="487">
        <v>297702414</v>
      </c>
      <c r="G16" s="488">
        <v>-0.31842210818730254</v>
      </c>
      <c r="I16" s="87"/>
      <c r="L16" s="87"/>
    </row>
    <row r="17" spans="1:7" ht="18.75" customHeight="1">
      <c r="A17" s="141" t="s">
        <v>614</v>
      </c>
      <c r="B17" s="141"/>
      <c r="C17" s="141"/>
      <c r="D17" s="141"/>
      <c r="E17" s="141"/>
      <c r="F17" s="155"/>
      <c r="G17" s="156"/>
    </row>
    <row r="18" spans="1:7" ht="18.75" customHeight="1">
      <c r="A18" s="601" t="s">
        <v>788</v>
      </c>
      <c r="B18" s="247"/>
      <c r="C18" s="247"/>
      <c r="D18" s="247"/>
      <c r="E18" s="247"/>
      <c r="F18" s="248"/>
      <c r="G18" s="249"/>
    </row>
    <row r="19" spans="1:7" ht="18.75" customHeight="1">
      <c r="A19" s="246" t="s">
        <v>607</v>
      </c>
      <c r="B19" s="247"/>
      <c r="C19" s="247"/>
      <c r="D19" s="247"/>
      <c r="E19" s="247"/>
      <c r="F19" s="250">
        <v>4534820</v>
      </c>
      <c r="G19" s="251">
        <v>0.40380345228627829</v>
      </c>
    </row>
    <row r="20" spans="1:7" ht="18.75" customHeight="1">
      <c r="A20" s="246" t="s">
        <v>608</v>
      </c>
      <c r="B20" s="247"/>
      <c r="C20" s="247"/>
      <c r="D20" s="247"/>
      <c r="E20" s="247"/>
      <c r="F20" s="250">
        <v>2815464</v>
      </c>
      <c r="G20" s="251">
        <v>-0.78237226004292781</v>
      </c>
    </row>
    <row r="21" spans="1:7" ht="18.75" customHeight="1">
      <c r="A21" s="246" t="s">
        <v>609</v>
      </c>
      <c r="B21" s="247"/>
      <c r="C21" s="247"/>
      <c r="D21" s="247"/>
      <c r="E21" s="247"/>
      <c r="F21" s="250">
        <v>0</v>
      </c>
      <c r="G21" s="250" t="s">
        <v>1233</v>
      </c>
    </row>
    <row r="22" spans="1:7" ht="18.75" customHeight="1">
      <c r="A22" s="246" t="s">
        <v>610</v>
      </c>
      <c r="B22" s="247"/>
      <c r="C22" s="247"/>
      <c r="D22" s="247"/>
      <c r="E22" s="247"/>
      <c r="F22" s="250">
        <v>0</v>
      </c>
      <c r="G22" s="250" t="s">
        <v>1233</v>
      </c>
    </row>
    <row r="23" spans="1:7" ht="18.75" customHeight="1">
      <c r="A23" s="246" t="s">
        <v>369</v>
      </c>
      <c r="B23" s="247"/>
      <c r="C23" s="247"/>
      <c r="D23" s="247"/>
      <c r="E23" s="247"/>
      <c r="F23" s="250">
        <v>626122</v>
      </c>
      <c r="G23" s="251">
        <v>2.2512113427736687E-2</v>
      </c>
    </row>
    <row r="24" spans="1:7" ht="18.75" customHeight="1">
      <c r="A24" s="246" t="s">
        <v>611</v>
      </c>
      <c r="B24" s="247"/>
      <c r="C24" s="247"/>
      <c r="D24" s="247"/>
      <c r="E24" s="247"/>
      <c r="F24" s="250">
        <v>78349</v>
      </c>
      <c r="G24" s="251">
        <v>-0.33202891878527463</v>
      </c>
    </row>
    <row r="25" spans="1:7" ht="18.75" customHeight="1">
      <c r="A25" s="246" t="s">
        <v>612</v>
      </c>
      <c r="B25" s="247"/>
      <c r="C25" s="247"/>
      <c r="D25" s="247"/>
      <c r="E25" s="247"/>
      <c r="F25" s="250">
        <v>0</v>
      </c>
      <c r="G25" s="251">
        <v>-1</v>
      </c>
    </row>
    <row r="26" spans="1:7" ht="18.75" customHeight="1">
      <c r="A26" s="485" t="s">
        <v>619</v>
      </c>
      <c r="B26" s="486"/>
      <c r="C26" s="486"/>
      <c r="D26" s="486"/>
      <c r="E26" s="486"/>
      <c r="F26" s="487">
        <v>8054755</v>
      </c>
      <c r="G26" s="488">
        <v>-0.71094277616130885</v>
      </c>
    </row>
    <row r="27" spans="1:7" ht="18.75" customHeight="1">
      <c r="A27" s="141" t="s">
        <v>615</v>
      </c>
      <c r="B27" s="141"/>
      <c r="C27" s="141"/>
      <c r="D27" s="141"/>
      <c r="E27" s="141"/>
      <c r="F27" s="155"/>
      <c r="G27" s="157"/>
    </row>
    <row r="28" spans="1:7" ht="18.75" customHeight="1">
      <c r="A28" s="252" t="s">
        <v>212</v>
      </c>
      <c r="B28" s="247"/>
      <c r="C28" s="247"/>
      <c r="D28" s="247"/>
      <c r="E28" s="247"/>
      <c r="F28" s="250">
        <v>1585048180</v>
      </c>
      <c r="G28" s="251">
        <v>-0.17394836195267796</v>
      </c>
    </row>
    <row r="29" spans="1:7" ht="18.75" customHeight="1">
      <c r="A29" s="252" t="s">
        <v>213</v>
      </c>
      <c r="B29" s="247"/>
      <c r="C29" s="247"/>
      <c r="D29" s="247"/>
      <c r="E29" s="247"/>
      <c r="F29" s="250">
        <v>966916766</v>
      </c>
      <c r="G29" s="251">
        <v>-0.23175286012282753</v>
      </c>
    </row>
    <row r="30" spans="1:7" ht="18.75" customHeight="1">
      <c r="A30" s="485" t="s">
        <v>620</v>
      </c>
      <c r="B30" s="486"/>
      <c r="C30" s="486"/>
      <c r="D30" s="486"/>
      <c r="E30" s="486"/>
      <c r="F30" s="487">
        <v>202</v>
      </c>
      <c r="G30" s="488">
        <v>-0.10222222222222223</v>
      </c>
    </row>
    <row r="31" spans="1:7" ht="18.75" customHeight="1">
      <c r="A31" s="253" t="s">
        <v>214</v>
      </c>
      <c r="B31" s="247"/>
      <c r="C31" s="247"/>
      <c r="D31" s="247"/>
      <c r="E31" s="247"/>
      <c r="F31" s="254">
        <v>1847.17</v>
      </c>
      <c r="G31" s="251">
        <v>-3.6959219211077796E-2</v>
      </c>
    </row>
    <row r="32" spans="1:7" ht="18.75" customHeight="1">
      <c r="A32" s="255" t="s">
        <v>215</v>
      </c>
      <c r="B32" s="247"/>
      <c r="C32" s="247"/>
      <c r="D32" s="247"/>
      <c r="E32" s="247"/>
      <c r="F32" s="254">
        <v>1042.3</v>
      </c>
      <c r="G32" s="251">
        <v>-4.4322599574561854E-2</v>
      </c>
    </row>
    <row r="33" spans="1:7" ht="18.75" customHeight="1">
      <c r="A33" s="255" t="s">
        <v>719</v>
      </c>
      <c r="B33" s="247"/>
      <c r="C33" s="247"/>
      <c r="D33" s="247"/>
      <c r="E33" s="247"/>
      <c r="F33" s="254">
        <v>960.41</v>
      </c>
      <c r="G33" s="251">
        <v>-4.2519889139233921E-2</v>
      </c>
    </row>
    <row r="34" spans="1:7" ht="18.75" customHeight="1">
      <c r="A34" s="255" t="s">
        <v>720</v>
      </c>
      <c r="B34" s="247"/>
      <c r="C34" s="247"/>
      <c r="D34" s="247"/>
      <c r="E34" s="247"/>
      <c r="F34" s="254">
        <v>942.21</v>
      </c>
      <c r="G34" s="251">
        <v>-4.1134506375746678E-2</v>
      </c>
    </row>
    <row r="35" spans="1:7" ht="18.75" customHeight="1">
      <c r="A35" s="255" t="s">
        <v>721</v>
      </c>
      <c r="B35" s="247"/>
      <c r="C35" s="247"/>
      <c r="D35" s="247"/>
      <c r="E35" s="247"/>
      <c r="F35" s="254">
        <v>501.02</v>
      </c>
      <c r="G35" s="251">
        <v>-9.6821877309682253E-2</v>
      </c>
    </row>
    <row r="36" spans="1:7" ht="18.75" customHeight="1">
      <c r="A36" s="255" t="s">
        <v>722</v>
      </c>
      <c r="B36" s="247"/>
      <c r="C36" s="247"/>
      <c r="D36" s="247"/>
      <c r="E36" s="247"/>
      <c r="F36" s="254">
        <v>825.11</v>
      </c>
      <c r="G36" s="251">
        <v>-4.1851013180049891E-2</v>
      </c>
    </row>
    <row r="37" spans="1:7" ht="18.75" customHeight="1">
      <c r="A37" s="255" t="s">
        <v>851</v>
      </c>
      <c r="B37" s="247"/>
      <c r="C37" s="247"/>
      <c r="D37" s="247"/>
      <c r="E37" s="247"/>
      <c r="F37" s="254">
        <v>1068.1099999999999</v>
      </c>
      <c r="G37" s="251">
        <v>-3.743522732393114E-2</v>
      </c>
    </row>
    <row r="38" spans="1:7" ht="18.75" customHeight="1">
      <c r="A38" s="255" t="s">
        <v>723</v>
      </c>
      <c r="B38" s="247"/>
      <c r="C38" s="247"/>
      <c r="D38" s="247"/>
      <c r="E38" s="247"/>
      <c r="F38" s="254">
        <v>1334.7</v>
      </c>
      <c r="G38" s="251">
        <v>-3.4686763195579562E-2</v>
      </c>
    </row>
    <row r="39" spans="1:7" ht="18.75" customHeight="1">
      <c r="A39" s="255" t="s">
        <v>724</v>
      </c>
      <c r="B39" s="247"/>
      <c r="C39" s="247"/>
      <c r="D39" s="247"/>
      <c r="E39" s="247"/>
      <c r="F39" s="254">
        <v>2130.41</v>
      </c>
      <c r="G39" s="251">
        <v>2.8433365033236447E-2</v>
      </c>
    </row>
    <row r="40" spans="1:7" ht="18.75" customHeight="1">
      <c r="A40" s="253" t="s">
        <v>216</v>
      </c>
      <c r="B40" s="247"/>
      <c r="C40" s="247"/>
      <c r="D40" s="247"/>
      <c r="E40" s="247"/>
      <c r="F40" s="254">
        <v>104.232</v>
      </c>
      <c r="G40" s="251">
        <v>-1.1465190452661159E-2</v>
      </c>
    </row>
    <row r="41" spans="1:7" ht="18.75" customHeight="1">
      <c r="A41" s="253" t="s">
        <v>347</v>
      </c>
      <c r="B41" s="247"/>
      <c r="C41" s="247"/>
      <c r="D41" s="247"/>
      <c r="E41" s="247"/>
      <c r="F41" s="254">
        <v>134.09960000000001</v>
      </c>
      <c r="G41" s="251">
        <v>-1.4788502158141256E-2</v>
      </c>
    </row>
    <row r="42" spans="1:7" ht="18.75" customHeight="1">
      <c r="A42" s="485" t="s">
        <v>621</v>
      </c>
      <c r="B42" s="486"/>
      <c r="C42" s="486"/>
      <c r="D42" s="486"/>
      <c r="E42" s="486"/>
      <c r="F42" s="489">
        <v>23597</v>
      </c>
      <c r="G42" s="488">
        <v>-4.3880005063077505E-3</v>
      </c>
    </row>
    <row r="43" spans="1:7" ht="18.75" customHeight="1">
      <c r="A43" s="141" t="s">
        <v>616</v>
      </c>
      <c r="B43" s="141"/>
      <c r="C43" s="141"/>
      <c r="D43" s="141"/>
      <c r="E43" s="141"/>
      <c r="F43" s="155"/>
      <c r="G43" s="157"/>
    </row>
    <row r="44" spans="1:7" ht="18.75" customHeight="1">
      <c r="A44" s="246" t="s">
        <v>607</v>
      </c>
      <c r="B44" s="247"/>
      <c r="C44" s="247"/>
      <c r="D44" s="247"/>
      <c r="E44" s="247"/>
      <c r="F44" s="250">
        <v>129132.4</v>
      </c>
      <c r="G44" s="251">
        <v>-5.778467865093443E-2</v>
      </c>
    </row>
    <row r="45" spans="1:7" ht="18.75" customHeight="1">
      <c r="A45" s="246" t="s">
        <v>608</v>
      </c>
      <c r="B45" s="247"/>
      <c r="C45" s="247"/>
      <c r="D45" s="247"/>
      <c r="E45" s="247"/>
      <c r="F45" s="250">
        <v>71876.5</v>
      </c>
      <c r="G45" s="251">
        <v>-1.5974108054423093E-3</v>
      </c>
    </row>
    <row r="46" spans="1:7" ht="18.75" customHeight="1">
      <c r="A46" s="246" t="s">
        <v>369</v>
      </c>
      <c r="B46" s="247"/>
      <c r="C46" s="247"/>
      <c r="D46" s="247"/>
      <c r="E46" s="247"/>
      <c r="F46" s="250">
        <v>398.1</v>
      </c>
      <c r="G46" s="251">
        <v>0.37560469937802371</v>
      </c>
    </row>
    <row r="47" spans="1:7" ht="18.75" customHeight="1">
      <c r="A47" s="485" t="s">
        <v>622</v>
      </c>
      <c r="B47" s="486"/>
      <c r="C47" s="486"/>
      <c r="D47" s="486"/>
      <c r="E47" s="486"/>
      <c r="F47" s="487">
        <v>201407</v>
      </c>
      <c r="G47" s="488">
        <v>-3.7862198375027654E-2</v>
      </c>
    </row>
    <row r="48" spans="1:7" ht="18.75" customHeight="1">
      <c r="A48" s="141" t="s">
        <v>617</v>
      </c>
      <c r="B48" s="141"/>
      <c r="C48" s="141"/>
      <c r="D48" s="141"/>
      <c r="E48" s="141"/>
      <c r="F48" s="155"/>
      <c r="G48" s="157"/>
    </row>
    <row r="49" spans="1:7" ht="18.75" customHeight="1">
      <c r="A49" s="246" t="s">
        <v>623</v>
      </c>
      <c r="B49" s="247"/>
      <c r="C49" s="247"/>
      <c r="D49" s="247"/>
      <c r="E49" s="247"/>
      <c r="F49" s="250">
        <v>13531928</v>
      </c>
      <c r="G49" s="251">
        <v>-0.31842211765239192</v>
      </c>
    </row>
    <row r="50" spans="1:7" ht="18.75" customHeight="1">
      <c r="A50" s="253" t="s">
        <v>624</v>
      </c>
      <c r="B50" s="247"/>
      <c r="C50" s="247"/>
      <c r="D50" s="247"/>
      <c r="E50" s="247"/>
      <c r="F50" s="250">
        <v>366125</v>
      </c>
      <c r="G50" s="251">
        <v>-0.7109430696997282</v>
      </c>
    </row>
    <row r="51" spans="1:7" ht="18.75" customHeight="1">
      <c r="A51" s="253" t="s">
        <v>625</v>
      </c>
      <c r="B51" s="247"/>
      <c r="C51" s="247"/>
      <c r="D51" s="247"/>
      <c r="E51" s="247"/>
      <c r="F51" s="250">
        <v>1073</v>
      </c>
      <c r="G51" s="251">
        <v>-3.7140204271123491E-3</v>
      </c>
    </row>
    <row r="52" spans="1:7" ht="12.75" customHeight="1">
      <c r="A52" s="32" t="s">
        <v>626</v>
      </c>
      <c r="B52" s="67"/>
      <c r="C52" s="67"/>
      <c r="D52" s="67"/>
      <c r="E52" s="67"/>
      <c r="F52" s="68"/>
      <c r="G52" s="68"/>
    </row>
    <row r="53" spans="1:7" ht="12.75" customHeight="1">
      <c r="A53" s="83" t="s">
        <v>346</v>
      </c>
      <c r="B53" s="94"/>
      <c r="C53" s="94"/>
      <c r="D53" s="94"/>
      <c r="E53" s="94"/>
      <c r="F53" s="94"/>
      <c r="G53" s="21" t="s">
        <v>459</v>
      </c>
    </row>
    <row r="54" spans="1:7" ht="12.75" customHeight="1">
      <c r="B54" s="69"/>
      <c r="C54" s="69"/>
      <c r="D54" s="69"/>
      <c r="E54" s="69"/>
      <c r="F54" s="69"/>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04" t="s">
        <v>1062</v>
      </c>
      <c r="E1" s="395" t="str">
        <f>Naslovnica!A20</f>
        <v>Listopad 2014.</v>
      </c>
    </row>
    <row r="2" spans="1:6" ht="12.75" customHeight="1">
      <c r="A2" s="136" t="s">
        <v>1063</v>
      </c>
      <c r="E2" s="126" t="str">
        <f>Naslovnica!A24</f>
        <v>October 2014</v>
      </c>
    </row>
    <row r="3" spans="1:6" ht="12.75" customHeight="1"/>
    <row r="4" spans="1:6" ht="45" customHeight="1">
      <c r="A4" s="490" t="s">
        <v>630</v>
      </c>
      <c r="B4" s="490" t="s">
        <v>631</v>
      </c>
      <c r="C4" s="490" t="s">
        <v>632</v>
      </c>
      <c r="D4" s="490" t="s">
        <v>633</v>
      </c>
      <c r="E4" s="490" t="s">
        <v>634</v>
      </c>
    </row>
    <row r="5" spans="1:6" ht="12.75" customHeight="1">
      <c r="A5" s="256" t="s">
        <v>1234</v>
      </c>
      <c r="B5" s="257">
        <v>45099701</v>
      </c>
      <c r="C5" s="258">
        <v>0.19805838955495136</v>
      </c>
      <c r="D5" s="259">
        <v>20.059999999999999</v>
      </c>
      <c r="E5" s="367">
        <v>-6.7</v>
      </c>
      <c r="F5" s="96"/>
    </row>
    <row r="6" spans="1:6" ht="12.75" customHeight="1">
      <c r="A6" s="256" t="s">
        <v>1235</v>
      </c>
      <c r="B6" s="257">
        <v>29139226</v>
      </c>
      <c r="C6" s="258">
        <v>0.12796688329347833</v>
      </c>
      <c r="D6" s="259">
        <v>158.5</v>
      </c>
      <c r="E6" s="367">
        <v>-2.66</v>
      </c>
      <c r="F6" s="96"/>
    </row>
    <row r="7" spans="1:6" ht="12.75" customHeight="1">
      <c r="A7" s="256" t="s">
        <v>1236</v>
      </c>
      <c r="B7" s="257">
        <v>26970742</v>
      </c>
      <c r="C7" s="258">
        <v>0.1184438390317064</v>
      </c>
      <c r="D7" s="259">
        <v>340</v>
      </c>
      <c r="E7" s="367">
        <v>1.07</v>
      </c>
      <c r="F7" s="96"/>
    </row>
    <row r="8" spans="1:6" ht="12.75" customHeight="1">
      <c r="A8" s="256" t="s">
        <v>1237</v>
      </c>
      <c r="B8" s="257">
        <v>6115624</v>
      </c>
      <c r="C8" s="258">
        <v>2.6857176737460187E-2</v>
      </c>
      <c r="D8" s="259">
        <v>307</v>
      </c>
      <c r="E8" s="367">
        <v>-9.73</v>
      </c>
    </row>
    <row r="9" spans="1:6" ht="12.75" customHeight="1">
      <c r="A9" s="256" t="s">
        <v>1238</v>
      </c>
      <c r="B9" s="257">
        <v>6035657</v>
      </c>
      <c r="C9" s="258">
        <v>2.6505996244322531E-2</v>
      </c>
      <c r="D9" s="259">
        <v>1352</v>
      </c>
      <c r="E9" s="367">
        <v>-4.32</v>
      </c>
    </row>
    <row r="10" spans="1:6" ht="12.75" customHeight="1">
      <c r="A10" s="256" t="s">
        <v>1239</v>
      </c>
      <c r="B10" s="257">
        <v>5953856</v>
      </c>
      <c r="C10" s="258">
        <v>2.6146761616048952E-2</v>
      </c>
      <c r="D10" s="259">
        <v>121.02</v>
      </c>
      <c r="E10" s="368">
        <v>-6.94</v>
      </c>
    </row>
    <row r="11" spans="1:6" ht="12.75" customHeight="1">
      <c r="A11" s="256" t="s">
        <v>1240</v>
      </c>
      <c r="B11" s="257">
        <v>5603031</v>
      </c>
      <c r="C11" s="258">
        <v>2.46060898826462E-2</v>
      </c>
      <c r="D11" s="259">
        <v>2970</v>
      </c>
      <c r="E11" s="367">
        <v>3.85</v>
      </c>
    </row>
    <row r="12" spans="1:6" ht="12.75" customHeight="1">
      <c r="A12" s="256" t="s">
        <v>1241</v>
      </c>
      <c r="B12" s="257">
        <v>5590249</v>
      </c>
      <c r="C12" s="258">
        <v>2.4549956864485141E-2</v>
      </c>
      <c r="D12" s="259">
        <v>365.1</v>
      </c>
      <c r="E12" s="367">
        <v>-5.22</v>
      </c>
    </row>
    <row r="13" spans="1:6" ht="12.75" customHeight="1">
      <c r="A13" s="256" t="s">
        <v>1242</v>
      </c>
      <c r="B13" s="257">
        <v>5119086</v>
      </c>
      <c r="C13" s="258">
        <v>2.2480812658897623E-2</v>
      </c>
      <c r="D13" s="259">
        <v>687.97</v>
      </c>
      <c r="E13" s="367">
        <v>18.64</v>
      </c>
    </row>
    <row r="14" spans="1:6" ht="12.75" customHeight="1">
      <c r="A14" s="256" t="s">
        <v>1243</v>
      </c>
      <c r="B14" s="257">
        <v>4971448</v>
      </c>
      <c r="C14" s="258">
        <v>2.1832450388888029E-2</v>
      </c>
      <c r="D14" s="259">
        <v>900</v>
      </c>
      <c r="E14" s="367">
        <v>-4.26</v>
      </c>
    </row>
    <row r="15" spans="1:6" ht="12.75" customHeight="1">
      <c r="A15" s="256" t="s">
        <v>1261</v>
      </c>
      <c r="B15" s="257">
        <v>87110495</v>
      </c>
      <c r="C15" s="258">
        <v>0.3825516383039827</v>
      </c>
      <c r="D15" s="260"/>
      <c r="E15" s="258"/>
    </row>
    <row r="16" spans="1:6" ht="15.75" customHeight="1">
      <c r="A16" s="491" t="s">
        <v>629</v>
      </c>
      <c r="B16" s="492">
        <f>SUM(B5:B15)</f>
        <v>227709115</v>
      </c>
      <c r="C16" s="493"/>
      <c r="D16" s="494"/>
      <c r="E16" s="494"/>
    </row>
    <row r="17" spans="1:6" ht="12.75" customHeight="1">
      <c r="A17" s="70" t="s">
        <v>628</v>
      </c>
    </row>
    <row r="18" spans="1:6" ht="12.75" customHeight="1"/>
    <row r="19" spans="1:6" ht="12.75" customHeight="1">
      <c r="A19" s="504" t="s">
        <v>1064</v>
      </c>
    </row>
    <row r="20" spans="1:6" ht="12.75" customHeight="1">
      <c r="A20" s="136" t="s">
        <v>1065</v>
      </c>
    </row>
    <row r="21" spans="1:6" ht="12.75" customHeight="1">
      <c r="A21" s="71" t="s">
        <v>627</v>
      </c>
    </row>
    <row r="22" spans="1:6" ht="43.5">
      <c r="A22" s="490" t="s">
        <v>635</v>
      </c>
      <c r="B22" s="490" t="s">
        <v>631</v>
      </c>
      <c r="C22" s="490" t="s">
        <v>632</v>
      </c>
      <c r="D22" s="490" t="s">
        <v>633</v>
      </c>
    </row>
    <row r="23" spans="1:6" ht="15" customHeight="1">
      <c r="A23" s="261" t="s">
        <v>217</v>
      </c>
      <c r="B23" s="262"/>
      <c r="C23" s="263"/>
      <c r="D23" s="263"/>
      <c r="E23" s="96"/>
      <c r="F23" s="96"/>
    </row>
    <row r="24" spans="1:6" ht="12.75" customHeight="1">
      <c r="A24" s="264" t="s">
        <v>1244</v>
      </c>
      <c r="B24" s="257">
        <v>20224359.02</v>
      </c>
      <c r="C24" s="265">
        <v>0.85141262604643575</v>
      </c>
      <c r="D24" s="373">
        <v>112.55</v>
      </c>
      <c r="E24" s="96"/>
      <c r="F24" s="96"/>
    </row>
    <row r="25" spans="1:6" ht="12.75" customHeight="1">
      <c r="A25" s="264" t="s">
        <v>1245</v>
      </c>
      <c r="B25" s="257">
        <v>2324547.4900000002</v>
      </c>
      <c r="C25" s="265">
        <v>9.7859669167925559E-2</v>
      </c>
      <c r="D25" s="373">
        <v>118.9</v>
      </c>
      <c r="E25" s="96"/>
      <c r="F25" s="96"/>
    </row>
    <row r="26" spans="1:6" ht="12.75" customHeight="1">
      <c r="A26" s="264" t="s">
        <v>1246</v>
      </c>
      <c r="B26" s="257">
        <v>843339.95</v>
      </c>
      <c r="C26" s="265">
        <v>3.5503240462123178E-2</v>
      </c>
      <c r="D26" s="373">
        <v>106.99</v>
      </c>
      <c r="E26" s="96"/>
    </row>
    <row r="27" spans="1:6" ht="12.75" customHeight="1">
      <c r="A27" s="264" t="s">
        <v>1247</v>
      </c>
      <c r="B27" s="257">
        <v>195249.14</v>
      </c>
      <c r="C27" s="265">
        <v>8.21967128136495E-3</v>
      </c>
      <c r="D27" s="373">
        <v>97.51</v>
      </c>
    </row>
    <row r="28" spans="1:6" ht="12.75" customHeight="1">
      <c r="A28" s="264" t="s">
        <v>1248</v>
      </c>
      <c r="B28" s="257">
        <v>46780</v>
      </c>
      <c r="C28" s="265">
        <v>1.9693619267273205E-3</v>
      </c>
      <c r="D28" s="373">
        <v>116.95</v>
      </c>
    </row>
    <row r="29" spans="1:6" ht="12.75" customHeight="1">
      <c r="A29" s="264" t="s">
        <v>1249</v>
      </c>
      <c r="B29" s="257">
        <v>38700</v>
      </c>
      <c r="C29" s="265">
        <v>1.6292070663605667E-3</v>
      </c>
      <c r="D29" s="374">
        <v>103.2</v>
      </c>
    </row>
    <row r="30" spans="1:6" ht="12.75" customHeight="1">
      <c r="A30" s="264" t="s">
        <v>1250</v>
      </c>
      <c r="B30" s="257">
        <v>12784.94</v>
      </c>
      <c r="C30" s="265">
        <v>5.3822518322986729E-4</v>
      </c>
      <c r="D30" s="373">
        <v>87.51</v>
      </c>
    </row>
    <row r="31" spans="1:6" ht="12.75" customHeight="1">
      <c r="A31" s="264" t="s">
        <v>1251</v>
      </c>
      <c r="B31" s="257">
        <v>12403.81</v>
      </c>
      <c r="C31" s="265">
        <v>5.2218023002051318E-4</v>
      </c>
      <c r="D31" s="373">
        <v>84.51</v>
      </c>
    </row>
    <row r="32" spans="1:6" ht="12.75" customHeight="1">
      <c r="A32" s="264" t="s">
        <v>1252</v>
      </c>
      <c r="B32" s="257">
        <v>10982.65</v>
      </c>
      <c r="C32" s="265">
        <v>4.623517050998676E-4</v>
      </c>
      <c r="D32" s="373">
        <v>81.510000000000005</v>
      </c>
    </row>
    <row r="33" spans="1:6" ht="12.75" customHeight="1">
      <c r="A33" s="264" t="s">
        <v>1253</v>
      </c>
      <c r="B33" s="257">
        <v>10298.459999999999</v>
      </c>
      <c r="C33" s="265">
        <v>4.3354841872433181E-4</v>
      </c>
      <c r="D33" s="373">
        <v>75.510000000000005</v>
      </c>
    </row>
    <row r="34" spans="1:6" ht="15" customHeight="1">
      <c r="A34" s="256" t="s">
        <v>1261</v>
      </c>
      <c r="B34" s="257">
        <v>34441.540000002831</v>
      </c>
      <c r="C34" s="265">
        <v>1.4499328046817276E-3</v>
      </c>
      <c r="D34" s="266"/>
    </row>
    <row r="35" spans="1:6" ht="15" customHeight="1">
      <c r="A35" s="267" t="s">
        <v>629</v>
      </c>
      <c r="B35" s="268">
        <f>SUM(B24:B34)</f>
        <v>23753887</v>
      </c>
      <c r="C35" s="265"/>
      <c r="D35" s="266"/>
    </row>
    <row r="36" spans="1:6" ht="15" customHeight="1">
      <c r="A36" s="261" t="s">
        <v>639</v>
      </c>
      <c r="B36" s="257"/>
      <c r="C36" s="265"/>
      <c r="D36" s="266"/>
    </row>
    <row r="37" spans="1:6" ht="15" customHeight="1">
      <c r="A37" s="269" t="s">
        <v>1233</v>
      </c>
      <c r="B37" s="600"/>
      <c r="C37" s="265"/>
      <c r="D37" s="266"/>
    </row>
    <row r="38" spans="1:6" ht="15" customHeight="1">
      <c r="A38" s="256" t="s">
        <v>1261</v>
      </c>
      <c r="B38" s="600"/>
      <c r="C38" s="265"/>
      <c r="D38" s="266"/>
    </row>
    <row r="39" spans="1:6" ht="15" customHeight="1">
      <c r="A39" s="267" t="s">
        <v>629</v>
      </c>
      <c r="B39" s="268">
        <f>SUM(B37:B38)</f>
        <v>0</v>
      </c>
      <c r="C39" s="265"/>
      <c r="D39" s="266"/>
    </row>
    <row r="40" spans="1:6" ht="26.25" customHeight="1">
      <c r="A40" s="495" t="s">
        <v>637</v>
      </c>
      <c r="B40" s="496">
        <f>B35+B39</f>
        <v>23753887</v>
      </c>
      <c r="C40" s="497"/>
      <c r="D40" s="498"/>
    </row>
    <row r="41" spans="1:6" ht="12.75" customHeight="1"/>
    <row r="42" spans="1:6" ht="12.75" customHeight="1">
      <c r="A42" s="504" t="s">
        <v>1066</v>
      </c>
    </row>
    <row r="43" spans="1:6" ht="12.75" customHeight="1">
      <c r="A43" s="136" t="s">
        <v>1067</v>
      </c>
      <c r="B43" s="87"/>
    </row>
    <row r="44" spans="1:6" ht="12.75" customHeight="1">
      <c r="A44" s="71" t="s">
        <v>627</v>
      </c>
    </row>
    <row r="45" spans="1:6" ht="43.5">
      <c r="A45" s="490" t="s">
        <v>636</v>
      </c>
      <c r="B45" s="490" t="s">
        <v>631</v>
      </c>
      <c r="C45" s="490" t="s">
        <v>632</v>
      </c>
      <c r="D45" s="490" t="s">
        <v>633</v>
      </c>
    </row>
    <row r="46" spans="1:6" ht="12.75" customHeight="1">
      <c r="A46" s="264" t="s">
        <v>1254</v>
      </c>
      <c r="B46" s="257">
        <v>335581587</v>
      </c>
      <c r="C46" s="265">
        <v>0.21171696280965169</v>
      </c>
      <c r="D46" s="373">
        <v>105.6</v>
      </c>
      <c r="E46" s="96"/>
      <c r="F46" s="96"/>
    </row>
    <row r="47" spans="1:6" ht="12.75" customHeight="1">
      <c r="A47" s="264" t="s">
        <v>1249</v>
      </c>
      <c r="B47" s="257">
        <v>333399489</v>
      </c>
      <c r="C47" s="265">
        <v>0.21034028667779639</v>
      </c>
      <c r="D47" s="373">
        <v>103.65</v>
      </c>
      <c r="E47" s="96"/>
      <c r="F47" s="96"/>
    </row>
    <row r="48" spans="1:6" ht="12.75" customHeight="1">
      <c r="A48" s="264" t="s">
        <v>1245</v>
      </c>
      <c r="B48" s="257">
        <v>197836758</v>
      </c>
      <c r="C48" s="265">
        <v>0.12481434964984553</v>
      </c>
      <c r="D48" s="373">
        <v>116.65</v>
      </c>
      <c r="E48" s="96"/>
    </row>
    <row r="49" spans="1:7" ht="12.75" customHeight="1">
      <c r="A49" s="264" t="s">
        <v>1244</v>
      </c>
      <c r="B49" s="257">
        <v>183605862</v>
      </c>
      <c r="C49" s="265">
        <v>0.11583613929535425</v>
      </c>
      <c r="D49" s="373">
        <v>112.65</v>
      </c>
    </row>
    <row r="50" spans="1:7" ht="12.75" customHeight="1">
      <c r="A50" s="264" t="s">
        <v>1255</v>
      </c>
      <c r="B50" s="257">
        <v>160728260</v>
      </c>
      <c r="C50" s="265">
        <v>0.10140275975534982</v>
      </c>
      <c r="D50" s="373">
        <v>104.4</v>
      </c>
    </row>
    <row r="51" spans="1:7" ht="12.75" customHeight="1">
      <c r="A51" s="264" t="s">
        <v>1256</v>
      </c>
      <c r="B51" s="257">
        <v>102025016</v>
      </c>
      <c r="C51" s="265">
        <v>6.4367138588346084E-2</v>
      </c>
      <c r="D51" s="374">
        <v>114.35</v>
      </c>
    </row>
    <row r="52" spans="1:7" ht="12.75" customHeight="1">
      <c r="A52" s="264" t="s">
        <v>1257</v>
      </c>
      <c r="B52" s="257">
        <v>83624277</v>
      </c>
      <c r="C52" s="265">
        <v>5.275819243203296E-2</v>
      </c>
      <c r="D52" s="373">
        <v>108.4</v>
      </c>
    </row>
    <row r="53" spans="1:7" ht="12.75" customHeight="1">
      <c r="A53" s="264" t="s">
        <v>1258</v>
      </c>
      <c r="B53" s="257">
        <v>70329997</v>
      </c>
      <c r="C53" s="265">
        <v>4.4370889035851402E-2</v>
      </c>
      <c r="D53" s="373">
        <v>102.15</v>
      </c>
    </row>
    <row r="54" spans="1:7" ht="12.75" customHeight="1">
      <c r="A54" s="264" t="s">
        <v>1259</v>
      </c>
      <c r="B54" s="257">
        <v>33208392</v>
      </c>
      <c r="C54" s="265">
        <v>2.0951029992096481E-2</v>
      </c>
      <c r="D54" s="373">
        <v>109.83</v>
      </c>
    </row>
    <row r="55" spans="1:7" ht="12.75" customHeight="1">
      <c r="A55" s="270" t="s">
        <v>1260</v>
      </c>
      <c r="B55" s="257">
        <v>32070000</v>
      </c>
      <c r="C55" s="265">
        <v>2.0232823433502415E-2</v>
      </c>
      <c r="D55" s="373">
        <v>106.9</v>
      </c>
    </row>
    <row r="56" spans="1:7" ht="24">
      <c r="A56" s="271" t="s">
        <v>714</v>
      </c>
      <c r="B56" s="257">
        <v>52638542</v>
      </c>
      <c r="C56" s="265">
        <v>3.3209427110285065E-2</v>
      </c>
      <c r="D56" s="266"/>
    </row>
    <row r="57" spans="1:7" ht="26.25" customHeight="1">
      <c r="A57" s="495" t="s">
        <v>638</v>
      </c>
      <c r="B57" s="496">
        <f>SUM(B46:B56)</f>
        <v>1585048180</v>
      </c>
      <c r="C57" s="497"/>
      <c r="D57" s="498"/>
    </row>
    <row r="58" spans="1:7" ht="12.75" customHeight="1"/>
    <row r="59" spans="1:7" ht="12.75" customHeight="1">
      <c r="A59" s="505" t="s">
        <v>1068</v>
      </c>
    </row>
    <row r="60" spans="1:7" ht="12.75" customHeight="1">
      <c r="A60" s="143" t="s">
        <v>1069</v>
      </c>
    </row>
    <row r="61" spans="1:7" ht="12.75" customHeight="1">
      <c r="A61" s="71" t="s">
        <v>640</v>
      </c>
    </row>
    <row r="62" spans="1:7" ht="12.75" customHeight="1">
      <c r="A62" s="486"/>
      <c r="B62" s="499" t="s">
        <v>219</v>
      </c>
      <c r="C62" s="499" t="s">
        <v>220</v>
      </c>
      <c r="D62" s="499" t="s">
        <v>221</v>
      </c>
      <c r="E62" s="499" t="s">
        <v>222</v>
      </c>
      <c r="F62" s="499" t="s">
        <v>223</v>
      </c>
    </row>
    <row r="63" spans="1:7" ht="12.75" customHeight="1">
      <c r="A63" s="486"/>
      <c r="B63" s="500" t="s">
        <v>224</v>
      </c>
      <c r="C63" s="500" t="s">
        <v>225</v>
      </c>
      <c r="D63" s="500" t="s">
        <v>226</v>
      </c>
      <c r="E63" s="500" t="s">
        <v>227</v>
      </c>
      <c r="F63" s="500" t="s">
        <v>228</v>
      </c>
    </row>
    <row r="64" spans="1:7" ht="12.75" customHeight="1">
      <c r="A64" s="272"/>
      <c r="B64" s="273"/>
      <c r="C64" s="273"/>
      <c r="D64" s="273"/>
      <c r="E64" s="274"/>
      <c r="F64" s="274"/>
      <c r="G64" s="96"/>
    </row>
    <row r="65" spans="1:7" ht="15" customHeight="1">
      <c r="A65" s="491" t="s">
        <v>629</v>
      </c>
      <c r="B65" s="501"/>
      <c r="C65" s="501"/>
      <c r="D65" s="501"/>
      <c r="E65" s="502" t="str">
        <f>IF(SUM(E64)=0,"",SUM(E64))</f>
        <v/>
      </c>
      <c r="F65" s="502" t="str">
        <f>IF(SUM(F64)=0,"",SUM(F64))</f>
        <v/>
      </c>
    </row>
    <row r="66" spans="1:7" ht="12.75" customHeight="1"/>
    <row r="67" spans="1:7" ht="12.75" customHeight="1">
      <c r="A67" s="505" t="s">
        <v>1070</v>
      </c>
    </row>
    <row r="68" spans="1:7" ht="12.75" customHeight="1">
      <c r="A68" s="143" t="s">
        <v>1071</v>
      </c>
    </row>
    <row r="69" spans="1:7" ht="12.75" customHeight="1">
      <c r="A69" s="71" t="s">
        <v>218</v>
      </c>
    </row>
    <row r="70" spans="1:7" ht="12.75" customHeight="1">
      <c r="A70" s="486"/>
      <c r="B70" s="499" t="s">
        <v>219</v>
      </c>
      <c r="C70" s="499" t="s">
        <v>220</v>
      </c>
      <c r="D70" s="499" t="s">
        <v>221</v>
      </c>
      <c r="E70" s="499" t="s">
        <v>222</v>
      </c>
      <c r="F70" s="499" t="s">
        <v>223</v>
      </c>
    </row>
    <row r="71" spans="1:7" ht="12.75" customHeight="1">
      <c r="A71" s="486"/>
      <c r="B71" s="500" t="s">
        <v>224</v>
      </c>
      <c r="C71" s="500" t="s">
        <v>225</v>
      </c>
      <c r="D71" s="500" t="s">
        <v>226</v>
      </c>
      <c r="E71" s="500" t="s">
        <v>227</v>
      </c>
      <c r="F71" s="500" t="s">
        <v>228</v>
      </c>
    </row>
    <row r="72" spans="1:7" ht="12.75" customHeight="1">
      <c r="A72" s="272"/>
      <c r="B72" s="275"/>
      <c r="C72" s="275"/>
      <c r="D72" s="275"/>
      <c r="E72" s="276"/>
      <c r="F72" s="276"/>
      <c r="G72" s="96"/>
    </row>
    <row r="73" spans="1:7" ht="15" customHeight="1">
      <c r="A73" s="491" t="s">
        <v>629</v>
      </c>
      <c r="B73" s="503"/>
      <c r="C73" s="503"/>
      <c r="D73" s="503"/>
      <c r="E73" s="502" t="str">
        <f>IF(SUM(E72)=0,"",SUM(E72))</f>
        <v/>
      </c>
      <c r="F73" s="502" t="str">
        <f>IF(SUM(F72)=0,"",SUM(F72))</f>
        <v/>
      </c>
    </row>
    <row r="74" spans="1:7" ht="12.75" customHeight="1">
      <c r="A74" s="27" t="s">
        <v>641</v>
      </c>
    </row>
    <row r="75" spans="1:7" ht="12.75" customHeight="1">
      <c r="A75" s="83" t="s">
        <v>346</v>
      </c>
      <c r="G75" s="53" t="s">
        <v>146</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88"/>
  <sheetViews>
    <sheetView showGridLines="0" zoomScaleNormal="100" workbookViewId="0"/>
  </sheetViews>
  <sheetFormatPr defaultRowHeight="15"/>
  <cols>
    <col min="1" max="1" width="30" customWidth="1"/>
    <col min="2" max="2" width="32.140625" bestFit="1" customWidth="1"/>
    <col min="3" max="3" width="10" customWidth="1"/>
    <col min="4" max="4" width="12.85546875" customWidth="1"/>
    <col min="5" max="5" width="10" customWidth="1"/>
    <col min="6" max="6" width="12.85546875" customWidth="1"/>
    <col min="7" max="9" width="10" customWidth="1"/>
    <col min="10" max="12" width="9.140625" customWidth="1"/>
  </cols>
  <sheetData>
    <row r="1" spans="1:14" ht="15" customHeight="1">
      <c r="A1" s="562" t="s">
        <v>469</v>
      </c>
      <c r="B1" s="563"/>
      <c r="C1" s="564"/>
      <c r="D1" s="564"/>
      <c r="E1" s="564"/>
      <c r="F1" s="564"/>
      <c r="G1" s="564"/>
      <c r="H1" s="564"/>
      <c r="I1" s="564"/>
    </row>
    <row r="2" spans="1:14" ht="15" customHeight="1">
      <c r="A2" s="630" t="s">
        <v>470</v>
      </c>
      <c r="B2" s="566"/>
      <c r="C2" s="566"/>
      <c r="D2" s="566"/>
      <c r="E2" s="566"/>
      <c r="F2" s="564"/>
      <c r="G2" s="564"/>
      <c r="H2" s="564"/>
      <c r="I2" s="564"/>
    </row>
    <row r="3" spans="1:14" ht="12.75" customHeight="1">
      <c r="A3" s="504" t="s">
        <v>1072</v>
      </c>
    </row>
    <row r="4" spans="1:14" ht="12.75" customHeight="1">
      <c r="A4" s="136" t="s">
        <v>1073</v>
      </c>
    </row>
    <row r="5" spans="1:14" ht="12.75" customHeight="1">
      <c r="D5" s="806" t="str">
        <f>Naslovnica!A20</f>
        <v>Listopad 2014.</v>
      </c>
      <c r="E5" s="806"/>
      <c r="F5" s="808" t="str">
        <f>'5 Tablica 3,4'!A8</f>
        <v>Rujan 2014.</v>
      </c>
      <c r="G5" s="806"/>
    </row>
    <row r="6" spans="1:14" ht="12.75" customHeight="1">
      <c r="D6" s="807" t="str">
        <f>Naslovnica!A24</f>
        <v>October 2014</v>
      </c>
      <c r="E6" s="807"/>
      <c r="F6" s="809" t="str">
        <f>'5 Tablica 3,4'!B8</f>
        <v>September 2014</v>
      </c>
      <c r="G6" s="807"/>
    </row>
    <row r="7" spans="1:14" ht="12.75" customHeight="1">
      <c r="A7" s="506"/>
      <c r="B7" s="507"/>
      <c r="C7" s="507"/>
      <c r="D7" s="804" t="s">
        <v>886</v>
      </c>
      <c r="E7" s="805"/>
      <c r="F7" s="804" t="s">
        <v>887</v>
      </c>
      <c r="G7" s="805"/>
      <c r="H7" s="805" t="s">
        <v>888</v>
      </c>
      <c r="I7" s="805"/>
    </row>
    <row r="8" spans="1:14" ht="22.5">
      <c r="A8" s="508" t="s">
        <v>229</v>
      </c>
      <c r="B8" s="508" t="s">
        <v>230</v>
      </c>
      <c r="C8" s="490" t="s">
        <v>795</v>
      </c>
      <c r="D8" s="490" t="s">
        <v>802</v>
      </c>
      <c r="E8" s="490" t="s">
        <v>801</v>
      </c>
      <c r="F8" s="490" t="s">
        <v>802</v>
      </c>
      <c r="G8" s="490" t="s">
        <v>801</v>
      </c>
      <c r="H8" s="490" t="s">
        <v>802</v>
      </c>
      <c r="I8" s="490" t="s">
        <v>803</v>
      </c>
    </row>
    <row r="9" spans="1:14" ht="21">
      <c r="A9" s="509" t="s">
        <v>836</v>
      </c>
      <c r="B9" s="509" t="s">
        <v>231</v>
      </c>
      <c r="C9" s="510" t="s">
        <v>796</v>
      </c>
      <c r="D9" s="607" t="s">
        <v>833</v>
      </c>
      <c r="E9" s="607" t="s">
        <v>834</v>
      </c>
      <c r="F9" s="607" t="s">
        <v>833</v>
      </c>
      <c r="G9" s="607" t="s">
        <v>834</v>
      </c>
      <c r="H9" s="607" t="s">
        <v>833</v>
      </c>
      <c r="I9" s="607" t="s">
        <v>834</v>
      </c>
    </row>
    <row r="10" spans="1:14" ht="12.75" customHeight="1">
      <c r="A10" s="278" t="s">
        <v>236</v>
      </c>
      <c r="B10" s="278" t="s">
        <v>234</v>
      </c>
      <c r="C10" s="279" t="s">
        <v>235</v>
      </c>
      <c r="D10" s="283">
        <v>25431487.809999999</v>
      </c>
      <c r="E10" s="284">
        <v>93.068493280223933</v>
      </c>
      <c r="F10" s="280">
        <v>25549858.600000001</v>
      </c>
      <c r="G10" s="281">
        <v>92.481760823552548</v>
      </c>
      <c r="H10" s="282">
        <v>-4.6329332718891836E-3</v>
      </c>
      <c r="I10" s="282">
        <v>6.344304557423186E-3</v>
      </c>
      <c r="J10" s="635"/>
      <c r="K10" s="711"/>
      <c r="L10" s="370"/>
      <c r="M10" s="370"/>
      <c r="N10" s="370"/>
    </row>
    <row r="11" spans="1:14" ht="12.75" customHeight="1">
      <c r="A11" s="277" t="s">
        <v>349</v>
      </c>
      <c r="B11" s="278" t="s">
        <v>234</v>
      </c>
      <c r="C11" s="279" t="s">
        <v>233</v>
      </c>
      <c r="D11" s="289">
        <v>5880551.3200000003</v>
      </c>
      <c r="E11" s="290">
        <v>51.344566650557738</v>
      </c>
      <c r="F11" s="287">
        <v>6079696.1600000001</v>
      </c>
      <c r="G11" s="288">
        <v>52.45387527205326</v>
      </c>
      <c r="H11" s="282">
        <v>-3.2755722450445557E-2</v>
      </c>
      <c r="I11" s="282">
        <v>-2.1148268183085905E-2</v>
      </c>
      <c r="J11" s="635"/>
      <c r="K11" s="711"/>
      <c r="L11" s="370"/>
      <c r="M11" s="370"/>
      <c r="N11" s="370"/>
    </row>
    <row r="12" spans="1:14" ht="12.75" customHeight="1">
      <c r="A12" s="278" t="s">
        <v>238</v>
      </c>
      <c r="B12" s="278" t="s">
        <v>239</v>
      </c>
      <c r="C12" s="279" t="s">
        <v>235</v>
      </c>
      <c r="D12" s="285">
        <v>171403920.62</v>
      </c>
      <c r="E12" s="286">
        <v>117.36947339570951</v>
      </c>
      <c r="F12" s="287">
        <v>175672561.58000001</v>
      </c>
      <c r="G12" s="288">
        <v>117.26574652685355</v>
      </c>
      <c r="H12" s="282">
        <v>-2.4298848503191528E-2</v>
      </c>
      <c r="I12" s="282">
        <v>8.8454533338255814E-4</v>
      </c>
      <c r="J12" s="635"/>
      <c r="K12" s="711"/>
      <c r="L12" s="370"/>
      <c r="M12" s="370"/>
      <c r="N12" s="370"/>
    </row>
    <row r="13" spans="1:14" ht="12.75" customHeight="1">
      <c r="A13" s="278" t="s">
        <v>240</v>
      </c>
      <c r="B13" s="278" t="s">
        <v>239</v>
      </c>
      <c r="C13" s="279" t="s">
        <v>232</v>
      </c>
      <c r="D13" s="285">
        <v>15330747.789999999</v>
      </c>
      <c r="E13" s="286">
        <v>1036.8844057838362</v>
      </c>
      <c r="F13" s="287">
        <v>16835556.34</v>
      </c>
      <c r="G13" s="288">
        <v>1065.1598559774311</v>
      </c>
      <c r="H13" s="282">
        <v>-8.9382763456690162E-2</v>
      </c>
      <c r="I13" s="282">
        <v>-2.6545733989991827E-2</v>
      </c>
      <c r="J13" s="635"/>
      <c r="K13" s="711"/>
      <c r="L13" s="370"/>
      <c r="M13" s="370"/>
      <c r="N13" s="370"/>
    </row>
    <row r="14" spans="1:14" ht="12.75" customHeight="1">
      <c r="A14" s="278" t="s">
        <v>241</v>
      </c>
      <c r="B14" s="278" t="s">
        <v>239</v>
      </c>
      <c r="C14" s="279" t="s">
        <v>233</v>
      </c>
      <c r="D14" s="285">
        <v>15039728.65</v>
      </c>
      <c r="E14" s="286">
        <v>143.9991484479699</v>
      </c>
      <c r="F14" s="287">
        <v>13308167.59</v>
      </c>
      <c r="G14" s="288">
        <v>145.7697951941548</v>
      </c>
      <c r="H14" s="282">
        <v>0.13011265813192252</v>
      </c>
      <c r="I14" s="282">
        <v>-1.2146869959078432E-2</v>
      </c>
      <c r="J14" s="635"/>
      <c r="K14" s="711"/>
      <c r="L14" s="370"/>
      <c r="M14" s="370"/>
      <c r="N14" s="370"/>
    </row>
    <row r="15" spans="1:14" ht="12.75" customHeight="1">
      <c r="A15" s="278" t="s">
        <v>242</v>
      </c>
      <c r="B15" s="278" t="s">
        <v>243</v>
      </c>
      <c r="C15" s="279" t="s">
        <v>232</v>
      </c>
      <c r="D15" s="285">
        <v>5285114.38</v>
      </c>
      <c r="E15" s="286">
        <v>80.672430221995029</v>
      </c>
      <c r="F15" s="287">
        <v>5377552.4900000002</v>
      </c>
      <c r="G15" s="288">
        <v>82.236684499065859</v>
      </c>
      <c r="H15" s="282">
        <v>-1.7189624865939779E-2</v>
      </c>
      <c r="I15" s="282">
        <v>-1.9021368463469579E-2</v>
      </c>
      <c r="J15" s="635"/>
      <c r="K15" s="711"/>
      <c r="L15" s="370"/>
      <c r="M15" s="370"/>
      <c r="N15" s="370"/>
    </row>
    <row r="16" spans="1:14" ht="12.75" customHeight="1">
      <c r="A16" s="372" t="s">
        <v>902</v>
      </c>
      <c r="B16" s="278" t="s">
        <v>243</v>
      </c>
      <c r="C16" s="279" t="s">
        <v>233</v>
      </c>
      <c r="D16" s="285">
        <v>223128.51</v>
      </c>
      <c r="E16" s="286">
        <v>11.203374135585099</v>
      </c>
      <c r="F16" s="292">
        <v>225289.5</v>
      </c>
      <c r="G16" s="288">
        <v>11.311878331096727</v>
      </c>
      <c r="H16" s="282">
        <v>-9.5920582184255698E-3</v>
      </c>
      <c r="I16" s="282">
        <v>-9.5920582184256808E-3</v>
      </c>
      <c r="J16" s="635"/>
      <c r="K16" s="711"/>
      <c r="L16" s="370"/>
      <c r="M16" s="370"/>
      <c r="N16" s="370"/>
    </row>
    <row r="17" spans="1:14" ht="12.75" customHeight="1">
      <c r="A17" s="291" t="s">
        <v>351</v>
      </c>
      <c r="B17" s="278" t="s">
        <v>348</v>
      </c>
      <c r="C17" s="279" t="s">
        <v>235</v>
      </c>
      <c r="D17" s="285">
        <v>178292610.19999999</v>
      </c>
      <c r="E17" s="286">
        <v>108.7538303422447</v>
      </c>
      <c r="F17" s="287">
        <v>127678053.34999999</v>
      </c>
      <c r="G17" s="288">
        <v>108.59096106158201</v>
      </c>
      <c r="H17" s="282">
        <v>0.39642331255828145</v>
      </c>
      <c r="I17" s="282">
        <v>1.4998419672362928E-3</v>
      </c>
      <c r="J17" s="635"/>
      <c r="K17" s="711"/>
      <c r="L17" s="370"/>
      <c r="M17" s="370"/>
      <c r="N17" s="370"/>
    </row>
    <row r="18" spans="1:14" ht="12.75" customHeight="1">
      <c r="A18" s="278" t="s">
        <v>755</v>
      </c>
      <c r="B18" s="372" t="s">
        <v>790</v>
      </c>
      <c r="C18" s="279" t="s">
        <v>246</v>
      </c>
      <c r="D18" s="285">
        <v>302893507.88</v>
      </c>
      <c r="E18" s="286">
        <v>833.87542444243127</v>
      </c>
      <c r="F18" s="287">
        <v>269532507.50999999</v>
      </c>
      <c r="G18" s="288">
        <v>828.01202879021628</v>
      </c>
      <c r="H18" s="282">
        <v>0.12377356882921542</v>
      </c>
      <c r="I18" s="282">
        <v>7.0812928415808774E-3</v>
      </c>
      <c r="J18" s="635"/>
      <c r="K18" s="711"/>
      <c r="L18" s="370"/>
      <c r="M18" s="370"/>
      <c r="N18" s="370"/>
    </row>
    <row r="19" spans="1:14" ht="12.75" customHeight="1">
      <c r="A19" s="278" t="s">
        <v>245</v>
      </c>
      <c r="B19" s="372" t="s">
        <v>790</v>
      </c>
      <c r="C19" s="279" t="s">
        <v>232</v>
      </c>
      <c r="D19" s="285">
        <v>244439800.65000001</v>
      </c>
      <c r="E19" s="286">
        <v>633.3822538260888</v>
      </c>
      <c r="F19" s="287">
        <v>244350062.75</v>
      </c>
      <c r="G19" s="288">
        <v>632.03964561255691</v>
      </c>
      <c r="H19" s="282">
        <v>3.6725138921611666E-4</v>
      </c>
      <c r="I19" s="282">
        <v>2.1242468298499073E-3</v>
      </c>
      <c r="J19" s="635"/>
      <c r="K19" s="711"/>
      <c r="L19" s="370"/>
      <c r="M19" s="370"/>
      <c r="N19" s="370"/>
    </row>
    <row r="20" spans="1:14" ht="12.75" customHeight="1">
      <c r="A20" s="278" t="s">
        <v>247</v>
      </c>
      <c r="B20" s="372" t="s">
        <v>790</v>
      </c>
      <c r="C20" s="279" t="s">
        <v>235</v>
      </c>
      <c r="D20" s="285">
        <v>657063319.57000005</v>
      </c>
      <c r="E20" s="286">
        <v>878.0805813135097</v>
      </c>
      <c r="F20" s="287">
        <v>659768343.70000005</v>
      </c>
      <c r="G20" s="288">
        <v>872.11707638866221</v>
      </c>
      <c r="H20" s="282">
        <v>-4.0999604722320449E-3</v>
      </c>
      <c r="I20" s="282">
        <v>6.8379637164561746E-3</v>
      </c>
      <c r="J20" s="635"/>
      <c r="K20" s="711"/>
      <c r="L20" s="370"/>
      <c r="M20" s="370"/>
      <c r="N20" s="370"/>
    </row>
    <row r="21" spans="1:14" ht="12.75" customHeight="1">
      <c r="A21" s="278" t="s">
        <v>248</v>
      </c>
      <c r="B21" s="372" t="s">
        <v>790</v>
      </c>
      <c r="C21" s="279" t="s">
        <v>235</v>
      </c>
      <c r="D21" s="285">
        <v>1496226362.3</v>
      </c>
      <c r="E21" s="286">
        <v>149.64443934550107</v>
      </c>
      <c r="F21" s="287">
        <v>1558346308.53</v>
      </c>
      <c r="G21" s="288">
        <v>149.54739571688071</v>
      </c>
      <c r="H21" s="282">
        <v>-3.9862735189200804E-2</v>
      </c>
      <c r="I21" s="282">
        <v>6.4891553714563344E-4</v>
      </c>
      <c r="J21" s="635"/>
      <c r="K21" s="711"/>
      <c r="L21" s="370"/>
      <c r="M21" s="370"/>
      <c r="N21" s="370"/>
    </row>
    <row r="22" spans="1:14" ht="12.75" customHeight="1">
      <c r="A22" s="278" t="s">
        <v>249</v>
      </c>
      <c r="B22" s="278" t="s">
        <v>1264</v>
      </c>
      <c r="C22" s="279" t="s">
        <v>232</v>
      </c>
      <c r="D22" s="285">
        <v>14732479.970000001</v>
      </c>
      <c r="E22" s="286">
        <v>72.990545708169464</v>
      </c>
      <c r="F22" s="287">
        <v>17002290.350000001</v>
      </c>
      <c r="G22" s="288">
        <v>75.191520227191802</v>
      </c>
      <c r="H22" s="282">
        <v>-0.13350027162664002</v>
      </c>
      <c r="I22" s="282">
        <v>-2.9271578927677955E-2</v>
      </c>
      <c r="J22" s="635"/>
      <c r="K22" s="711"/>
      <c r="L22" s="370"/>
      <c r="M22" s="370"/>
      <c r="N22" s="370"/>
    </row>
    <row r="23" spans="1:14" ht="12.75" customHeight="1">
      <c r="A23" s="278" t="s">
        <v>250</v>
      </c>
      <c r="B23" s="278" t="s">
        <v>251</v>
      </c>
      <c r="C23" s="279" t="s">
        <v>232</v>
      </c>
      <c r="D23" s="289">
        <v>21830148.43</v>
      </c>
      <c r="E23" s="290">
        <v>93.569550596596642</v>
      </c>
      <c r="F23" s="294">
        <v>21626123.48</v>
      </c>
      <c r="G23" s="295">
        <v>92.243004980442933</v>
      </c>
      <c r="H23" s="282">
        <v>9.4341896359133592E-3</v>
      </c>
      <c r="I23" s="282">
        <v>1.4380988742018541E-2</v>
      </c>
      <c r="J23" s="635"/>
      <c r="K23" s="711"/>
      <c r="L23" s="370"/>
      <c r="M23" s="370"/>
      <c r="N23" s="370"/>
    </row>
    <row r="24" spans="1:14" ht="12.75" customHeight="1">
      <c r="A24" s="277" t="s">
        <v>252</v>
      </c>
      <c r="B24" s="277" t="s">
        <v>251</v>
      </c>
      <c r="C24" s="293" t="s">
        <v>235</v>
      </c>
      <c r="D24" s="287">
        <v>15684947.09</v>
      </c>
      <c r="E24" s="288">
        <v>810.68645842655053</v>
      </c>
      <c r="F24" s="287">
        <v>13664202.310000001</v>
      </c>
      <c r="G24" s="288">
        <v>806.27329813724771</v>
      </c>
      <c r="H24" s="282">
        <v>0.1478860407768654</v>
      </c>
      <c r="I24" s="282">
        <v>5.4735290124312552E-3</v>
      </c>
      <c r="J24" s="635"/>
      <c r="K24" s="711"/>
      <c r="L24" s="370"/>
      <c r="M24" s="370"/>
      <c r="N24" s="370"/>
    </row>
    <row r="25" spans="1:14" ht="12.75" customHeight="1">
      <c r="A25" s="278" t="s">
        <v>253</v>
      </c>
      <c r="B25" s="278" t="s">
        <v>251</v>
      </c>
      <c r="C25" s="279" t="s">
        <v>233</v>
      </c>
      <c r="D25" s="285">
        <v>55965338.880000003</v>
      </c>
      <c r="E25" s="286">
        <v>84.679876469771443</v>
      </c>
      <c r="F25" s="287">
        <v>55412900.689999998</v>
      </c>
      <c r="G25" s="288">
        <v>83.82993115433726</v>
      </c>
      <c r="H25" s="282">
        <v>9.9694869447557455E-3</v>
      </c>
      <c r="I25" s="282">
        <v>1.0138924173388242E-2</v>
      </c>
      <c r="J25" s="635"/>
      <c r="K25" s="711"/>
      <c r="L25" s="370"/>
      <c r="M25" s="370"/>
      <c r="N25" s="370"/>
    </row>
    <row r="26" spans="1:14" ht="12.75" customHeight="1">
      <c r="A26" s="278" t="s">
        <v>254</v>
      </c>
      <c r="B26" s="278" t="s">
        <v>251</v>
      </c>
      <c r="C26" s="279" t="s">
        <v>235</v>
      </c>
      <c r="D26" s="285">
        <v>299419459.58999997</v>
      </c>
      <c r="E26" s="286">
        <v>142.0684969520718</v>
      </c>
      <c r="F26" s="287">
        <v>305990822.97000003</v>
      </c>
      <c r="G26" s="288">
        <v>141.95783473400539</v>
      </c>
      <c r="H26" s="282">
        <v>-2.1475687787683495E-2</v>
      </c>
      <c r="I26" s="282">
        <v>7.7954287111925424E-4</v>
      </c>
      <c r="J26" s="635"/>
      <c r="K26" s="711"/>
      <c r="L26" s="370"/>
      <c r="M26" s="370"/>
      <c r="N26" s="370"/>
    </row>
    <row r="27" spans="1:14" ht="12.75" customHeight="1">
      <c r="A27" s="278" t="s">
        <v>255</v>
      </c>
      <c r="B27" s="278" t="s">
        <v>251</v>
      </c>
      <c r="C27" s="279" t="s">
        <v>246</v>
      </c>
      <c r="D27" s="285">
        <v>26984519.190000001</v>
      </c>
      <c r="E27" s="286">
        <v>1124.5262362813116</v>
      </c>
      <c r="F27" s="287">
        <v>23198910.59</v>
      </c>
      <c r="G27" s="288">
        <v>1118.8224387753301</v>
      </c>
      <c r="H27" s="282">
        <v>0.16318044700046408</v>
      </c>
      <c r="I27" s="282">
        <v>5.0980363892458858E-3</v>
      </c>
      <c r="J27" s="635"/>
      <c r="K27" s="711"/>
      <c r="L27" s="370"/>
      <c r="M27" s="370"/>
      <c r="N27" s="370"/>
    </row>
    <row r="28" spans="1:14" ht="12.75" customHeight="1">
      <c r="A28" s="278" t="s">
        <v>256</v>
      </c>
      <c r="B28" s="278" t="s">
        <v>257</v>
      </c>
      <c r="C28" s="279" t="s">
        <v>233</v>
      </c>
      <c r="D28" s="285">
        <v>68970196.209999993</v>
      </c>
      <c r="E28" s="286">
        <v>89.94017508500923</v>
      </c>
      <c r="F28" s="287">
        <v>68224441.329999998</v>
      </c>
      <c r="G28" s="288">
        <v>88.543512917719397</v>
      </c>
      <c r="H28" s="282">
        <v>1.0930904899503657E-2</v>
      </c>
      <c r="I28" s="282">
        <v>1.5773737920108388E-2</v>
      </c>
      <c r="J28" s="635"/>
      <c r="K28" s="711"/>
      <c r="L28" s="370"/>
      <c r="M28" s="370"/>
      <c r="N28" s="370"/>
    </row>
    <row r="29" spans="1:14" ht="12.75" customHeight="1">
      <c r="A29" s="278" t="s">
        <v>258</v>
      </c>
      <c r="B29" s="278" t="s">
        <v>257</v>
      </c>
      <c r="C29" s="279" t="s">
        <v>235</v>
      </c>
      <c r="D29" s="285">
        <v>196194807.46000001</v>
      </c>
      <c r="E29" s="286">
        <v>150.09811042424525</v>
      </c>
      <c r="F29" s="287">
        <v>249159556.90000001</v>
      </c>
      <c r="G29" s="288">
        <v>149.88831751429353</v>
      </c>
      <c r="H29" s="282">
        <v>-0.2125736218950548</v>
      </c>
      <c r="I29" s="282">
        <v>1.3996615175275728E-3</v>
      </c>
      <c r="J29" s="635"/>
      <c r="K29" s="711"/>
      <c r="L29" s="370"/>
      <c r="M29" s="370"/>
      <c r="N29" s="370"/>
    </row>
    <row r="30" spans="1:14" ht="12.75" customHeight="1">
      <c r="A30" s="278" t="s">
        <v>259</v>
      </c>
      <c r="B30" s="278" t="s">
        <v>257</v>
      </c>
      <c r="C30" s="279" t="s">
        <v>246</v>
      </c>
      <c r="D30" s="285">
        <v>10446147.49</v>
      </c>
      <c r="E30" s="286">
        <v>102.71082921008174</v>
      </c>
      <c r="F30" s="287">
        <v>9550226.9100000001</v>
      </c>
      <c r="G30" s="288">
        <v>101.96016623480924</v>
      </c>
      <c r="H30" s="282">
        <v>9.3811444318866011E-2</v>
      </c>
      <c r="I30" s="282">
        <v>7.3623161180784713E-3</v>
      </c>
      <c r="J30" s="635"/>
      <c r="K30" s="711"/>
      <c r="L30" s="370"/>
      <c r="M30" s="370"/>
      <c r="N30" s="370"/>
    </row>
    <row r="31" spans="1:14" ht="12.75" customHeight="1">
      <c r="A31" s="278" t="s">
        <v>260</v>
      </c>
      <c r="B31" s="278" t="s">
        <v>257</v>
      </c>
      <c r="C31" s="279" t="s">
        <v>232</v>
      </c>
      <c r="D31" s="285">
        <v>50670573.380000003</v>
      </c>
      <c r="E31" s="286">
        <v>76.363992648179362</v>
      </c>
      <c r="F31" s="287">
        <v>49941412.240000002</v>
      </c>
      <c r="G31" s="288">
        <v>74.561293074570386</v>
      </c>
      <c r="H31" s="282">
        <v>1.4600330813552498E-2</v>
      </c>
      <c r="I31" s="282">
        <v>2.4177418326235989E-2</v>
      </c>
      <c r="J31" s="635"/>
      <c r="K31" s="711"/>
      <c r="L31" s="370"/>
      <c r="M31" s="370"/>
      <c r="N31" s="370"/>
    </row>
    <row r="32" spans="1:14" ht="12.75" customHeight="1">
      <c r="A32" s="278" t="s">
        <v>263</v>
      </c>
      <c r="B32" s="278" t="s">
        <v>264</v>
      </c>
      <c r="C32" s="279" t="s">
        <v>232</v>
      </c>
      <c r="D32" s="285">
        <v>5778181.1799999997</v>
      </c>
      <c r="E32" s="286">
        <v>344.26028645692526</v>
      </c>
      <c r="F32" s="287">
        <v>5569947.46</v>
      </c>
      <c r="G32" s="288">
        <v>330.93716680937695</v>
      </c>
      <c r="H32" s="282">
        <v>3.7385221583400741E-2</v>
      </c>
      <c r="I32" s="282">
        <v>4.025875901458531E-2</v>
      </c>
      <c r="J32" s="635"/>
      <c r="K32" s="711"/>
      <c r="L32" s="370"/>
      <c r="M32" s="370"/>
      <c r="N32" s="370"/>
    </row>
    <row r="33" spans="1:14" ht="12.75" customHeight="1">
      <c r="A33" s="278" t="s">
        <v>265</v>
      </c>
      <c r="B33" s="278" t="s">
        <v>264</v>
      </c>
      <c r="C33" s="279" t="s">
        <v>232</v>
      </c>
      <c r="D33" s="287">
        <v>6354233.8700000001</v>
      </c>
      <c r="E33" s="288">
        <v>579.84106880285606</v>
      </c>
      <c r="F33" s="287">
        <v>5998213.7000000002</v>
      </c>
      <c r="G33" s="288">
        <v>556.71863239877109</v>
      </c>
      <c r="H33" s="282">
        <v>5.9354365783933272E-2</v>
      </c>
      <c r="I33" s="282">
        <v>4.153343369244844E-2</v>
      </c>
      <c r="J33" s="635"/>
      <c r="K33" s="711"/>
      <c r="L33" s="370"/>
      <c r="M33" s="370"/>
      <c r="N33" s="370"/>
    </row>
    <row r="34" spans="1:14" ht="12.75" customHeight="1">
      <c r="A34" s="278" t="s">
        <v>266</v>
      </c>
      <c r="B34" s="278" t="s">
        <v>264</v>
      </c>
      <c r="C34" s="279" t="s">
        <v>232</v>
      </c>
      <c r="D34" s="287">
        <v>38252397.219999999</v>
      </c>
      <c r="E34" s="288">
        <v>984.73024993806757</v>
      </c>
      <c r="F34" s="287">
        <v>38370152.219999999</v>
      </c>
      <c r="G34" s="288">
        <v>979.2094727567677</v>
      </c>
      <c r="H34" s="282">
        <v>-3.0689218881603253E-3</v>
      </c>
      <c r="I34" s="282">
        <v>5.6379940501976034E-3</v>
      </c>
      <c r="J34" s="635"/>
      <c r="K34" s="711"/>
      <c r="L34" s="370"/>
      <c r="M34" s="370"/>
      <c r="N34" s="370"/>
    </row>
    <row r="35" spans="1:14" ht="12.75" customHeight="1">
      <c r="A35" s="278" t="s">
        <v>261</v>
      </c>
      <c r="B35" s="372" t="s">
        <v>910</v>
      </c>
      <c r="C35" s="279" t="s">
        <v>246</v>
      </c>
      <c r="D35" s="285">
        <v>36840772.950000003</v>
      </c>
      <c r="E35" s="286">
        <v>194.60728778521576</v>
      </c>
      <c r="F35" s="287">
        <v>32621767.739999998</v>
      </c>
      <c r="G35" s="299">
        <v>194.24997485665014</v>
      </c>
      <c r="H35" s="282">
        <v>0.1293309805779399</v>
      </c>
      <c r="I35" s="282">
        <v>1.8394490337994007E-3</v>
      </c>
      <c r="J35" s="635"/>
      <c r="K35" s="711"/>
      <c r="L35" s="370"/>
      <c r="M35" s="370"/>
      <c r="N35" s="370"/>
    </row>
    <row r="36" spans="1:14" ht="12.75" customHeight="1">
      <c r="A36" s="278" t="s">
        <v>262</v>
      </c>
      <c r="B36" s="372" t="s">
        <v>910</v>
      </c>
      <c r="C36" s="279" t="s">
        <v>232</v>
      </c>
      <c r="D36" s="285">
        <v>19088085.170000002</v>
      </c>
      <c r="E36" s="286">
        <v>86.157023381285995</v>
      </c>
      <c r="F36" s="287">
        <v>18569041.699999999</v>
      </c>
      <c r="G36" s="299">
        <v>88.877277980688262</v>
      </c>
      <c r="H36" s="282">
        <v>2.7952087048197072E-2</v>
      </c>
      <c r="I36" s="282">
        <v>-3.0606862194782147E-2</v>
      </c>
      <c r="J36" s="635"/>
      <c r="K36" s="711"/>
      <c r="L36" s="370"/>
      <c r="M36" s="370"/>
      <c r="N36" s="370"/>
    </row>
    <row r="37" spans="1:14" ht="12.75" customHeight="1">
      <c r="A37" s="372" t="s">
        <v>1208</v>
      </c>
      <c r="B37" s="372" t="s">
        <v>910</v>
      </c>
      <c r="C37" s="279" t="s">
        <v>232</v>
      </c>
      <c r="D37" s="285">
        <v>5396345.5300000003</v>
      </c>
      <c r="E37" s="286">
        <v>101.38963712558034</v>
      </c>
      <c r="F37" s="287">
        <v>5614374.2300000004</v>
      </c>
      <c r="G37" s="288">
        <v>105.19282657399587</v>
      </c>
      <c r="H37" s="282">
        <v>-3.8834016235501312E-2</v>
      </c>
      <c r="I37" s="282">
        <v>-3.6154456271219715E-2</v>
      </c>
      <c r="J37" s="635"/>
      <c r="K37" s="711"/>
      <c r="L37" s="370"/>
      <c r="M37" s="370"/>
      <c r="N37" s="370"/>
    </row>
    <row r="38" spans="1:14" ht="12.75" customHeight="1">
      <c r="A38" s="372" t="s">
        <v>1211</v>
      </c>
      <c r="B38" s="372" t="s">
        <v>910</v>
      </c>
      <c r="C38" s="279" t="s">
        <v>235</v>
      </c>
      <c r="D38" s="285">
        <v>315713478.52350003</v>
      </c>
      <c r="E38" s="286">
        <v>127.59117678334242</v>
      </c>
      <c r="F38" s="287">
        <v>294656185.55900002</v>
      </c>
      <c r="G38" s="288">
        <v>127.44264850601408</v>
      </c>
      <c r="H38" s="282">
        <v>7.1463943390672968E-2</v>
      </c>
      <c r="I38" s="282">
        <v>1.1654519038133415E-3</v>
      </c>
      <c r="J38" s="635"/>
      <c r="K38" s="711"/>
      <c r="L38" s="370"/>
      <c r="M38" s="370"/>
      <c r="N38" s="370"/>
    </row>
    <row r="39" spans="1:14" ht="12.75" customHeight="1">
      <c r="A39" s="372" t="s">
        <v>1214</v>
      </c>
      <c r="B39" s="372" t="s">
        <v>910</v>
      </c>
      <c r="C39" s="279" t="s">
        <v>798</v>
      </c>
      <c r="D39" s="285">
        <v>19614485.592900001</v>
      </c>
      <c r="E39" s="286">
        <v>7.6011585901411536</v>
      </c>
      <c r="F39" s="287">
        <v>16224198.0975</v>
      </c>
      <c r="G39" s="299">
        <v>7.653937849868294</v>
      </c>
      <c r="H39" s="282">
        <v>0.2089648730264464</v>
      </c>
      <c r="I39" s="282">
        <v>-6.8957000647775768E-3</v>
      </c>
      <c r="J39" s="635"/>
      <c r="K39" s="711"/>
      <c r="L39" s="370"/>
      <c r="M39" s="370"/>
      <c r="N39" s="370"/>
    </row>
    <row r="40" spans="1:14" ht="12.75" customHeight="1">
      <c r="A40" s="278" t="s">
        <v>267</v>
      </c>
      <c r="B40" s="278" t="s">
        <v>268</v>
      </c>
      <c r="C40" s="279" t="s">
        <v>233</v>
      </c>
      <c r="D40" s="285">
        <v>6603166.2599999998</v>
      </c>
      <c r="E40" s="286">
        <v>8.6457764283586833</v>
      </c>
      <c r="F40" s="287">
        <v>6598637.75</v>
      </c>
      <c r="G40" s="288">
        <v>8.6464884535070343</v>
      </c>
      <c r="H40" s="282">
        <v>6.8627952792232882E-4</v>
      </c>
      <c r="I40" s="282">
        <v>-8.2348476168059292E-5</v>
      </c>
      <c r="J40" s="635"/>
      <c r="K40" s="711"/>
      <c r="L40" s="370"/>
      <c r="M40" s="370"/>
      <c r="N40" s="370"/>
    </row>
    <row r="41" spans="1:14" ht="12.75" customHeight="1">
      <c r="A41" s="278" t="s">
        <v>269</v>
      </c>
      <c r="B41" s="278" t="s">
        <v>268</v>
      </c>
      <c r="C41" s="279" t="s">
        <v>798</v>
      </c>
      <c r="D41" s="285">
        <v>6203390</v>
      </c>
      <c r="E41" s="286">
        <v>9.7477927917965896</v>
      </c>
      <c r="F41" s="287">
        <v>6282100.7400000002</v>
      </c>
      <c r="G41" s="288">
        <v>10.142511666965913</v>
      </c>
      <c r="H41" s="282">
        <v>-1.2529366092273175E-2</v>
      </c>
      <c r="I41" s="282">
        <v>-3.8917271000527331E-2</v>
      </c>
      <c r="J41" s="635"/>
      <c r="K41" s="711"/>
      <c r="L41" s="370"/>
      <c r="M41" s="370"/>
      <c r="N41" s="370"/>
    </row>
    <row r="42" spans="1:14" ht="12.75" customHeight="1">
      <c r="A42" s="278" t="s">
        <v>270</v>
      </c>
      <c r="B42" s="278" t="s">
        <v>268</v>
      </c>
      <c r="C42" s="279" t="s">
        <v>232</v>
      </c>
      <c r="D42" s="287">
        <v>22074188.91</v>
      </c>
      <c r="E42" s="288">
        <v>6.1668830621121886</v>
      </c>
      <c r="F42" s="287">
        <v>21675841.460000001</v>
      </c>
      <c r="G42" s="288">
        <v>6.1549022323412483</v>
      </c>
      <c r="H42" s="282">
        <v>1.8377484940323985E-2</v>
      </c>
      <c r="I42" s="282">
        <v>1.9465507848339669E-3</v>
      </c>
      <c r="J42" s="635"/>
      <c r="K42" s="711"/>
      <c r="L42" s="370"/>
      <c r="M42" s="370"/>
      <c r="N42" s="370"/>
    </row>
    <row r="43" spans="1:14" ht="12.75" customHeight="1">
      <c r="A43" s="277" t="s">
        <v>271</v>
      </c>
      <c r="B43" s="278" t="s">
        <v>268</v>
      </c>
      <c r="C43" s="293" t="s">
        <v>798</v>
      </c>
      <c r="D43" s="287">
        <v>8287949.6600000001</v>
      </c>
      <c r="E43" s="288">
        <v>13.323361773884525</v>
      </c>
      <c r="F43" s="287">
        <v>8046851.5199999996</v>
      </c>
      <c r="G43" s="288">
        <v>13.000447164019002</v>
      </c>
      <c r="H43" s="282">
        <v>2.9961798027559494E-2</v>
      </c>
      <c r="I43" s="282">
        <v>2.4838730990672797E-2</v>
      </c>
      <c r="J43" s="635"/>
      <c r="K43" s="711"/>
      <c r="L43" s="370"/>
      <c r="M43" s="370"/>
      <c r="N43" s="370"/>
    </row>
    <row r="44" spans="1:14" ht="12.75" customHeight="1">
      <c r="A44" s="372" t="s">
        <v>272</v>
      </c>
      <c r="B44" s="278" t="s">
        <v>268</v>
      </c>
      <c r="C44" s="293" t="s">
        <v>232</v>
      </c>
      <c r="D44" s="287">
        <v>90628223.269999996</v>
      </c>
      <c r="E44" s="288">
        <v>19.676110495043517</v>
      </c>
      <c r="F44" s="287">
        <v>98733963.620000005</v>
      </c>
      <c r="G44" s="288">
        <v>20.130615723251747</v>
      </c>
      <c r="H44" s="282">
        <v>-8.2096778583677477E-2</v>
      </c>
      <c r="I44" s="282">
        <v>-2.2577810557640188E-2</v>
      </c>
      <c r="J44" s="635"/>
      <c r="K44" s="711"/>
      <c r="L44" s="370"/>
      <c r="M44" s="370"/>
      <c r="N44" s="370"/>
    </row>
    <row r="45" spans="1:14" ht="12.75" customHeight="1">
      <c r="A45" s="372" t="s">
        <v>273</v>
      </c>
      <c r="B45" s="278" t="s">
        <v>274</v>
      </c>
      <c r="C45" s="293" t="s">
        <v>233</v>
      </c>
      <c r="D45" s="287">
        <v>10369452.677999999</v>
      </c>
      <c r="E45" s="288">
        <v>115.31479792952506</v>
      </c>
      <c r="F45" s="287">
        <v>10535762.976600001</v>
      </c>
      <c r="G45" s="288">
        <v>117.16427244589431</v>
      </c>
      <c r="H45" s="282">
        <v>-1.5785311321959039E-2</v>
      </c>
      <c r="I45" s="282">
        <v>-1.5785311321958928E-2</v>
      </c>
      <c r="J45" s="635"/>
      <c r="K45" s="711"/>
      <c r="L45" s="370"/>
      <c r="M45" s="370"/>
      <c r="N45" s="370"/>
    </row>
    <row r="46" spans="1:14" ht="12.75" customHeight="1">
      <c r="A46" s="372" t="s">
        <v>275</v>
      </c>
      <c r="B46" s="278" t="s">
        <v>274</v>
      </c>
      <c r="C46" s="293" t="s">
        <v>235</v>
      </c>
      <c r="D46" s="287">
        <v>175355568.68000001</v>
      </c>
      <c r="E46" s="288">
        <v>1325.4571174447863</v>
      </c>
      <c r="F46" s="287">
        <v>176015082.41999999</v>
      </c>
      <c r="G46" s="288">
        <v>1323.2056376203191</v>
      </c>
      <c r="H46" s="282">
        <v>-3.7469160649896693E-3</v>
      </c>
      <c r="I46" s="282">
        <v>1.701534334841881E-3</v>
      </c>
      <c r="J46" s="635"/>
      <c r="K46" s="711"/>
      <c r="L46" s="370"/>
      <c r="M46" s="370"/>
      <c r="N46" s="370"/>
    </row>
    <row r="47" spans="1:14" ht="12.75" customHeight="1">
      <c r="A47" s="372" t="s">
        <v>889</v>
      </c>
      <c r="B47" s="278" t="s">
        <v>783</v>
      </c>
      <c r="C47" s="293" t="s">
        <v>246</v>
      </c>
      <c r="D47" s="285">
        <v>7370659.6100000003</v>
      </c>
      <c r="E47" s="286">
        <v>73.178040407745982</v>
      </c>
      <c r="F47" s="287">
        <v>7124785.1900000004</v>
      </c>
      <c r="G47" s="288">
        <v>70.862056965504195</v>
      </c>
      <c r="H47" s="282">
        <v>3.4509730952323681E-2</v>
      </c>
      <c r="I47" s="282">
        <v>3.2682983551679978E-2</v>
      </c>
      <c r="J47" s="635"/>
      <c r="K47" s="711"/>
      <c r="L47" s="370"/>
      <c r="M47" s="370"/>
      <c r="N47" s="370"/>
    </row>
    <row r="48" spans="1:14" ht="12.75" customHeight="1">
      <c r="A48" s="372" t="s">
        <v>856</v>
      </c>
      <c r="B48" s="278" t="s">
        <v>783</v>
      </c>
      <c r="C48" s="293" t="s">
        <v>232</v>
      </c>
      <c r="D48" s="285">
        <v>7114960.0899999999</v>
      </c>
      <c r="E48" s="286">
        <v>568.74664195790376</v>
      </c>
      <c r="F48" s="287">
        <v>7370611.29</v>
      </c>
      <c r="G48" s="288">
        <v>564.27341487824242</v>
      </c>
      <c r="H48" s="282">
        <v>-3.4685209942742823E-2</v>
      </c>
      <c r="I48" s="282">
        <v>7.9274106518496534E-3</v>
      </c>
      <c r="J48" s="635"/>
      <c r="K48" s="711"/>
      <c r="L48" s="370"/>
      <c r="M48" s="370"/>
      <c r="N48" s="370"/>
    </row>
    <row r="49" spans="1:14" ht="12.75" customHeight="1">
      <c r="A49" s="372" t="s">
        <v>903</v>
      </c>
      <c r="B49" s="296" t="s">
        <v>783</v>
      </c>
      <c r="C49" s="279" t="s">
        <v>798</v>
      </c>
      <c r="D49" s="285"/>
      <c r="E49" s="286"/>
      <c r="F49" s="287">
        <v>2847007.58</v>
      </c>
      <c r="G49" s="288">
        <v>62.308599740443242</v>
      </c>
      <c r="H49" s="282" t="s">
        <v>870</v>
      </c>
      <c r="I49" s="282" t="s">
        <v>870</v>
      </c>
      <c r="J49" s="635"/>
      <c r="K49" s="711"/>
      <c r="L49" s="370"/>
      <c r="M49" s="370"/>
      <c r="N49" s="370"/>
    </row>
    <row r="50" spans="1:14" ht="12.75" customHeight="1">
      <c r="A50" s="372" t="s">
        <v>745</v>
      </c>
      <c r="B50" s="296" t="s">
        <v>783</v>
      </c>
      <c r="C50" s="279" t="s">
        <v>232</v>
      </c>
      <c r="D50" s="285">
        <v>39923337.289999999</v>
      </c>
      <c r="E50" s="286">
        <v>104.41783189381577</v>
      </c>
      <c r="F50" s="287">
        <v>39560338.920000002</v>
      </c>
      <c r="G50" s="288">
        <v>102.58510119084282</v>
      </c>
      <c r="H50" s="282">
        <v>9.1758154735241959E-3</v>
      </c>
      <c r="I50" s="282">
        <v>1.7865466638897765E-2</v>
      </c>
      <c r="J50" s="635"/>
      <c r="K50" s="711"/>
      <c r="L50" s="370"/>
      <c r="M50" s="370"/>
      <c r="N50" s="370"/>
    </row>
    <row r="51" spans="1:14" ht="12.75" customHeight="1">
      <c r="A51" s="372" t="s">
        <v>904</v>
      </c>
      <c r="B51" s="296" t="s">
        <v>783</v>
      </c>
      <c r="C51" s="279" t="s">
        <v>798</v>
      </c>
      <c r="D51" s="287"/>
      <c r="E51" s="288"/>
      <c r="F51" s="287">
        <v>3594630</v>
      </c>
      <c r="G51" s="288">
        <v>64.42529600049842</v>
      </c>
      <c r="H51" s="282" t="s">
        <v>870</v>
      </c>
      <c r="I51" s="282" t="s">
        <v>870</v>
      </c>
      <c r="J51" s="635"/>
      <c r="K51" s="711"/>
      <c r="L51" s="370"/>
      <c r="M51" s="370"/>
      <c r="N51" s="370"/>
    </row>
    <row r="52" spans="1:14" ht="12.75" customHeight="1">
      <c r="A52" s="291" t="s">
        <v>746</v>
      </c>
      <c r="B52" s="296" t="s">
        <v>783</v>
      </c>
      <c r="C52" s="293" t="s">
        <v>235</v>
      </c>
      <c r="D52" s="285">
        <v>9511375.7699999996</v>
      </c>
      <c r="E52" s="286">
        <v>106.56222744819466</v>
      </c>
      <c r="F52" s="287">
        <v>9579605.6799999997</v>
      </c>
      <c r="G52" s="288">
        <v>106.4416956901859</v>
      </c>
      <c r="H52" s="282">
        <v>-7.122413205634226E-3</v>
      </c>
      <c r="I52" s="282">
        <v>1.132373523619945E-3</v>
      </c>
      <c r="J52" s="635"/>
      <c r="K52" s="711"/>
      <c r="L52" s="370"/>
      <c r="M52" s="370"/>
      <c r="N52" s="370"/>
    </row>
    <row r="53" spans="1:14" ht="12.75" customHeight="1">
      <c r="A53" s="278" t="s">
        <v>747</v>
      </c>
      <c r="B53" s="296" t="s">
        <v>783</v>
      </c>
      <c r="C53" s="279" t="s">
        <v>232</v>
      </c>
      <c r="D53" s="287">
        <v>15003304.77</v>
      </c>
      <c r="E53" s="288">
        <v>76.952833793473772</v>
      </c>
      <c r="F53" s="287">
        <v>15301696.57</v>
      </c>
      <c r="G53" s="288">
        <v>76.940548733597964</v>
      </c>
      <c r="H53" s="282">
        <v>-1.9500569667877055E-2</v>
      </c>
      <c r="I53" s="282">
        <v>1.5966951208445934E-4</v>
      </c>
      <c r="J53" s="635"/>
      <c r="K53" s="711"/>
      <c r="L53" s="370"/>
      <c r="M53" s="370"/>
      <c r="N53" s="370"/>
    </row>
    <row r="54" spans="1:14" ht="12.75" customHeight="1">
      <c r="A54" s="296" t="s">
        <v>749</v>
      </c>
      <c r="B54" s="296" t="s">
        <v>783</v>
      </c>
      <c r="C54" s="297" t="s">
        <v>232</v>
      </c>
      <c r="D54" s="285">
        <v>15425960.08</v>
      </c>
      <c r="E54" s="286">
        <v>171.52694226221391</v>
      </c>
      <c r="F54" s="287">
        <v>12663955.65</v>
      </c>
      <c r="G54" s="288">
        <v>160.8198744009907</v>
      </c>
      <c r="H54" s="282">
        <v>0.21809966066961084</v>
      </c>
      <c r="I54" s="282">
        <v>6.6578014073845448E-2</v>
      </c>
      <c r="J54" s="635"/>
      <c r="K54" s="711"/>
      <c r="L54" s="370"/>
      <c r="M54" s="370"/>
      <c r="N54" s="370"/>
    </row>
    <row r="55" spans="1:14" ht="12.75" customHeight="1">
      <c r="A55" s="278" t="s">
        <v>718</v>
      </c>
      <c r="B55" s="278" t="s">
        <v>276</v>
      </c>
      <c r="C55" s="279" t="s">
        <v>235</v>
      </c>
      <c r="D55" s="285">
        <v>92022426.159999996</v>
      </c>
      <c r="E55" s="286">
        <v>782.83211840586273</v>
      </c>
      <c r="F55" s="287">
        <v>88462129.959999993</v>
      </c>
      <c r="G55" s="288">
        <v>779.18671653752619</v>
      </c>
      <c r="H55" s="282">
        <v>4.0246557499914015E-2</v>
      </c>
      <c r="I55" s="282">
        <v>4.6784702446360793E-3</v>
      </c>
      <c r="J55" s="635"/>
      <c r="K55" s="711"/>
      <c r="L55" s="370"/>
      <c r="M55" s="370"/>
      <c r="N55" s="370"/>
    </row>
    <row r="56" spans="1:14" ht="12.75" customHeight="1">
      <c r="A56" s="278" t="s">
        <v>277</v>
      </c>
      <c r="B56" s="278" t="s">
        <v>276</v>
      </c>
      <c r="C56" s="279" t="s">
        <v>232</v>
      </c>
      <c r="D56" s="285">
        <v>117611982</v>
      </c>
      <c r="E56" s="286">
        <v>40.556889478172046</v>
      </c>
      <c r="F56" s="287">
        <v>123962259.09999999</v>
      </c>
      <c r="G56" s="288">
        <v>42.360259742393424</v>
      </c>
      <c r="H56" s="282">
        <v>-5.1227503807245389E-2</v>
      </c>
      <c r="I56" s="282">
        <v>-4.2572219225950447E-2</v>
      </c>
      <c r="J56" s="635"/>
      <c r="K56" s="711"/>
      <c r="L56" s="370"/>
      <c r="M56" s="370"/>
      <c r="N56" s="370"/>
    </row>
    <row r="57" spans="1:14" ht="12.75" customHeight="1">
      <c r="A57" s="278" t="s">
        <v>278</v>
      </c>
      <c r="B57" s="278" t="s">
        <v>276</v>
      </c>
      <c r="C57" s="279" t="s">
        <v>232</v>
      </c>
      <c r="D57" s="285">
        <v>12565384.41</v>
      </c>
      <c r="E57" s="286">
        <v>691.95468497941079</v>
      </c>
      <c r="F57" s="287">
        <v>12747267.109999999</v>
      </c>
      <c r="G57" s="288">
        <v>701.97066079639774</v>
      </c>
      <c r="H57" s="282">
        <v>-1.4268368147500099E-2</v>
      </c>
      <c r="I57" s="282">
        <v>-1.4268368147500099E-2</v>
      </c>
      <c r="J57" s="635"/>
      <c r="K57" s="711"/>
      <c r="L57" s="370"/>
      <c r="M57" s="370"/>
      <c r="N57" s="370"/>
    </row>
    <row r="58" spans="1:14" ht="12.75" customHeight="1">
      <c r="A58" s="278" t="s">
        <v>279</v>
      </c>
      <c r="B58" s="278" t="s">
        <v>276</v>
      </c>
      <c r="C58" s="279" t="s">
        <v>235</v>
      </c>
      <c r="D58" s="285">
        <v>328754252.76999998</v>
      </c>
      <c r="E58" s="286">
        <v>131.75835370058476</v>
      </c>
      <c r="F58" s="287">
        <v>325562614.5</v>
      </c>
      <c r="G58" s="288">
        <v>131.63683713539129</v>
      </c>
      <c r="H58" s="282">
        <v>9.8034544749607822E-3</v>
      </c>
      <c r="I58" s="282">
        <v>9.2311975764425291E-4</v>
      </c>
      <c r="J58" s="635"/>
      <c r="K58" s="711"/>
      <c r="L58" s="370"/>
      <c r="M58" s="370"/>
      <c r="N58" s="370"/>
    </row>
    <row r="59" spans="1:14" ht="12.75" customHeight="1">
      <c r="A59" s="278" t="s">
        <v>280</v>
      </c>
      <c r="B59" s="278" t="s">
        <v>276</v>
      </c>
      <c r="C59" s="279" t="s">
        <v>233</v>
      </c>
      <c r="D59" s="285">
        <v>45845038.039999999</v>
      </c>
      <c r="E59" s="286">
        <v>110.88117449727642</v>
      </c>
      <c r="F59" s="287">
        <v>46485690.219999999</v>
      </c>
      <c r="G59" s="288">
        <v>112.25283300753964</v>
      </c>
      <c r="H59" s="282">
        <v>-1.3781707380658981E-2</v>
      </c>
      <c r="I59" s="282">
        <v>-1.2219366527445152E-2</v>
      </c>
      <c r="J59" s="635"/>
      <c r="K59" s="711"/>
      <c r="L59" s="370"/>
      <c r="M59" s="370"/>
      <c r="N59" s="370"/>
    </row>
    <row r="60" spans="1:14" ht="12.75" customHeight="1">
      <c r="A60" s="278" t="s">
        <v>281</v>
      </c>
      <c r="B60" s="278" t="s">
        <v>282</v>
      </c>
      <c r="C60" s="279" t="s">
        <v>246</v>
      </c>
      <c r="D60" s="285">
        <v>173342739.88</v>
      </c>
      <c r="E60" s="286">
        <v>910.62353699489609</v>
      </c>
      <c r="F60" s="287">
        <v>113796994.92</v>
      </c>
      <c r="G60" s="288">
        <v>906.4522610961468</v>
      </c>
      <c r="H60" s="282">
        <v>0.52326289461212072</v>
      </c>
      <c r="I60" s="282">
        <v>4.6017601563539401E-3</v>
      </c>
      <c r="J60" s="635"/>
      <c r="K60" s="711"/>
      <c r="L60" s="370"/>
      <c r="M60" s="370"/>
      <c r="N60" s="370"/>
    </row>
    <row r="61" spans="1:14" ht="12.75" customHeight="1">
      <c r="A61" s="278" t="s">
        <v>283</v>
      </c>
      <c r="B61" s="278" t="s">
        <v>282</v>
      </c>
      <c r="C61" s="279" t="s">
        <v>235</v>
      </c>
      <c r="D61" s="285">
        <v>37686803.659999996</v>
      </c>
      <c r="E61" s="286">
        <v>787.95337395899105</v>
      </c>
      <c r="F61" s="287">
        <v>29095224.390000001</v>
      </c>
      <c r="G61" s="288">
        <v>777.809713934059</v>
      </c>
      <c r="H61" s="282">
        <v>0.29529173430100486</v>
      </c>
      <c r="I61" s="282">
        <v>1.3041313117094777E-2</v>
      </c>
      <c r="J61" s="635"/>
      <c r="K61" s="711"/>
      <c r="L61" s="370"/>
      <c r="M61" s="370"/>
      <c r="N61" s="370"/>
    </row>
    <row r="62" spans="1:14" ht="12.75" customHeight="1">
      <c r="A62" s="278" t="s">
        <v>284</v>
      </c>
      <c r="B62" s="278" t="s">
        <v>282</v>
      </c>
      <c r="C62" s="279" t="s">
        <v>232</v>
      </c>
      <c r="D62" s="285">
        <v>192985867.09</v>
      </c>
      <c r="E62" s="286">
        <v>78.489583180926644</v>
      </c>
      <c r="F62" s="287">
        <v>197408495.12</v>
      </c>
      <c r="G62" s="288">
        <v>79.995682869844515</v>
      </c>
      <c r="H62" s="282">
        <v>-2.2403433182100807E-2</v>
      </c>
      <c r="I62" s="282">
        <v>-1.882726210823582E-2</v>
      </c>
      <c r="J62" s="635"/>
      <c r="K62" s="711"/>
      <c r="L62" s="370"/>
      <c r="M62" s="370"/>
      <c r="N62" s="370"/>
    </row>
    <row r="63" spans="1:14" ht="12.75" customHeight="1">
      <c r="A63" s="278" t="s">
        <v>285</v>
      </c>
      <c r="B63" s="278" t="s">
        <v>282</v>
      </c>
      <c r="C63" s="279" t="s">
        <v>235</v>
      </c>
      <c r="D63" s="285">
        <v>496507652.55000001</v>
      </c>
      <c r="E63" s="286">
        <v>1058.1025007221438</v>
      </c>
      <c r="F63" s="287">
        <v>474320241.26999998</v>
      </c>
      <c r="G63" s="288">
        <v>1052.1211371201723</v>
      </c>
      <c r="H63" s="282">
        <v>4.6777281147844185E-2</v>
      </c>
      <c r="I63" s="282">
        <v>5.6850522158915506E-3</v>
      </c>
      <c r="J63" s="635"/>
      <c r="K63" s="711"/>
      <c r="L63" s="370"/>
      <c r="M63" s="370"/>
      <c r="N63" s="370"/>
    </row>
    <row r="64" spans="1:14" ht="12.75" customHeight="1">
      <c r="A64" s="278" t="s">
        <v>286</v>
      </c>
      <c r="B64" s="278" t="s">
        <v>282</v>
      </c>
      <c r="C64" s="279" t="s">
        <v>233</v>
      </c>
      <c r="D64" s="285">
        <v>170209275.34999999</v>
      </c>
      <c r="E64" s="286">
        <v>102.47288562600367</v>
      </c>
      <c r="F64" s="287">
        <v>168772485.78</v>
      </c>
      <c r="G64" s="288">
        <v>101.7603085445096</v>
      </c>
      <c r="H64" s="282">
        <v>8.5131741904476144E-3</v>
      </c>
      <c r="I64" s="282">
        <v>7.0025051190012455E-3</v>
      </c>
      <c r="J64" s="635"/>
      <c r="K64" s="711"/>
      <c r="L64" s="370"/>
      <c r="M64" s="370"/>
      <c r="N64" s="370"/>
    </row>
    <row r="65" spans="1:14" ht="12.75" customHeight="1">
      <c r="A65" s="278" t="s">
        <v>287</v>
      </c>
      <c r="B65" s="278" t="s">
        <v>282</v>
      </c>
      <c r="C65" s="279" t="s">
        <v>232</v>
      </c>
      <c r="D65" s="285">
        <v>58246455.700000003</v>
      </c>
      <c r="E65" s="286">
        <v>57.168448699694565</v>
      </c>
      <c r="F65" s="287">
        <v>57154146.280000001</v>
      </c>
      <c r="G65" s="288">
        <v>56.026325050618652</v>
      </c>
      <c r="H65" s="282">
        <v>1.9111639156479399E-2</v>
      </c>
      <c r="I65" s="282">
        <v>2.0385482146902056E-2</v>
      </c>
      <c r="J65" s="635"/>
      <c r="K65" s="711"/>
      <c r="L65" s="370"/>
      <c r="M65" s="370"/>
      <c r="N65" s="370"/>
    </row>
    <row r="66" spans="1:14" ht="12.75" customHeight="1">
      <c r="A66" s="372" t="s">
        <v>288</v>
      </c>
      <c r="B66" s="278" t="s">
        <v>282</v>
      </c>
      <c r="C66" s="279" t="s">
        <v>235</v>
      </c>
      <c r="D66" s="285">
        <v>1801319504.4400001</v>
      </c>
      <c r="E66" s="286">
        <v>142.1091692855787</v>
      </c>
      <c r="F66" s="287">
        <v>1796948919.3</v>
      </c>
      <c r="G66" s="288">
        <v>142.02538690394735</v>
      </c>
      <c r="H66" s="282">
        <v>2.4322255869702047E-3</v>
      </c>
      <c r="I66" s="282">
        <v>5.8991130711039119E-4</v>
      </c>
      <c r="J66" s="635"/>
      <c r="K66" s="711"/>
      <c r="L66" s="370"/>
      <c r="M66" s="370"/>
      <c r="N66" s="370"/>
    </row>
    <row r="67" spans="1:14" ht="12.75" customHeight="1">
      <c r="A67" s="278" t="s">
        <v>289</v>
      </c>
      <c r="B67" s="278" t="s">
        <v>290</v>
      </c>
      <c r="C67" s="279" t="s">
        <v>232</v>
      </c>
      <c r="D67" s="285">
        <v>12255738.880000001</v>
      </c>
      <c r="E67" s="286">
        <v>712.74517886470107</v>
      </c>
      <c r="F67" s="287">
        <v>12379721.65</v>
      </c>
      <c r="G67" s="288">
        <v>721.98045312360398</v>
      </c>
      <c r="H67" s="282">
        <v>-1.0014988503396549E-2</v>
      </c>
      <c r="I67" s="282">
        <v>-1.2791584895334829E-2</v>
      </c>
      <c r="J67" s="635"/>
      <c r="K67" s="711"/>
      <c r="L67" s="370"/>
      <c r="M67" s="370"/>
      <c r="N67" s="370"/>
    </row>
    <row r="68" spans="1:14" ht="12.75" customHeight="1">
      <c r="A68" s="278" t="s">
        <v>291</v>
      </c>
      <c r="B68" s="278" t="s">
        <v>290</v>
      </c>
      <c r="C68" s="298" t="s">
        <v>232</v>
      </c>
      <c r="D68" s="285">
        <v>16147292.949999999</v>
      </c>
      <c r="E68" s="286">
        <v>91.90789111020058</v>
      </c>
      <c r="F68" s="287">
        <v>15433589.9</v>
      </c>
      <c r="G68" s="288">
        <v>88.727918640869802</v>
      </c>
      <c r="H68" s="282">
        <v>4.6243489338795962E-2</v>
      </c>
      <c r="I68" s="282">
        <v>3.5839592746470972E-2</v>
      </c>
      <c r="J68" s="635"/>
      <c r="K68" s="711"/>
      <c r="L68" s="370"/>
      <c r="M68" s="370"/>
      <c r="N68" s="370"/>
    </row>
    <row r="69" spans="1:14" ht="12.75" customHeight="1">
      <c r="A69" s="278" t="s">
        <v>293</v>
      </c>
      <c r="B69" s="278" t="s">
        <v>292</v>
      </c>
      <c r="C69" s="298" t="s">
        <v>246</v>
      </c>
      <c r="D69" s="285">
        <v>77059737.375400007</v>
      </c>
      <c r="E69" s="286">
        <v>1265.0012177016108</v>
      </c>
      <c r="F69" s="287">
        <v>74697359.726300001</v>
      </c>
      <c r="G69" s="288">
        <v>1255.103716074912</v>
      </c>
      <c r="H69" s="282">
        <v>3.1625985948580126E-2</v>
      </c>
      <c r="I69" s="282">
        <v>7.8858037785525248E-3</v>
      </c>
      <c r="J69" s="635"/>
      <c r="K69" s="711"/>
      <c r="L69" s="370"/>
      <c r="M69" s="370"/>
      <c r="N69" s="370"/>
    </row>
    <row r="70" spans="1:14" ht="12.75" customHeight="1">
      <c r="A70" s="278" t="s">
        <v>294</v>
      </c>
      <c r="B70" s="278" t="s">
        <v>292</v>
      </c>
      <c r="C70" s="298" t="s">
        <v>235</v>
      </c>
      <c r="D70" s="285">
        <v>1016281121.6237</v>
      </c>
      <c r="E70" s="286">
        <v>156.03632049801766</v>
      </c>
      <c r="F70" s="287">
        <v>1007945863.4596</v>
      </c>
      <c r="G70" s="288">
        <v>155.88747207985031</v>
      </c>
      <c r="H70" s="282">
        <v>8.2695494532718516E-3</v>
      </c>
      <c r="I70" s="282">
        <v>9.5484528795930501E-4</v>
      </c>
      <c r="J70" s="635"/>
      <c r="K70" s="711"/>
      <c r="L70" s="370"/>
      <c r="M70" s="370"/>
      <c r="N70" s="370"/>
    </row>
    <row r="71" spans="1:14" ht="12.75" customHeight="1">
      <c r="A71" s="278" t="s">
        <v>1207</v>
      </c>
      <c r="B71" s="278" t="s">
        <v>292</v>
      </c>
      <c r="C71" s="298" t="s">
        <v>246</v>
      </c>
      <c r="D71" s="285">
        <v>0</v>
      </c>
      <c r="E71" s="286">
        <v>0</v>
      </c>
      <c r="F71" s="287">
        <v>0</v>
      </c>
      <c r="G71" s="288">
        <v>0</v>
      </c>
      <c r="H71" s="282" t="s">
        <v>870</v>
      </c>
      <c r="I71" s="282" t="s">
        <v>870</v>
      </c>
      <c r="J71" s="635"/>
      <c r="K71" s="711"/>
      <c r="L71" s="370"/>
      <c r="M71" s="370"/>
      <c r="N71" s="370"/>
    </row>
    <row r="72" spans="1:14" ht="12.75" customHeight="1">
      <c r="A72" s="372" t="s">
        <v>1219</v>
      </c>
      <c r="B72" s="278" t="s">
        <v>292</v>
      </c>
      <c r="C72" s="298" t="s">
        <v>798</v>
      </c>
      <c r="D72" s="285">
        <v>26687449.788400002</v>
      </c>
      <c r="E72" s="286">
        <v>910.69217821660607</v>
      </c>
      <c r="F72" s="287">
        <v>26624752.266100001</v>
      </c>
      <c r="G72" s="288">
        <v>908.8894043080345</v>
      </c>
      <c r="H72" s="282">
        <v>2.3548584292305552E-3</v>
      </c>
      <c r="I72" s="282">
        <v>1.9834909506333265E-3</v>
      </c>
      <c r="J72" s="635"/>
      <c r="K72" s="711"/>
      <c r="L72" s="370"/>
      <c r="M72" s="370"/>
      <c r="N72" s="370"/>
    </row>
    <row r="73" spans="1:14" ht="12.75" customHeight="1">
      <c r="A73" s="278" t="s">
        <v>295</v>
      </c>
      <c r="B73" s="278" t="s">
        <v>292</v>
      </c>
      <c r="C73" s="298" t="s">
        <v>235</v>
      </c>
      <c r="D73" s="287">
        <v>187765755.13319999</v>
      </c>
      <c r="E73" s="288">
        <v>804.59502377901572</v>
      </c>
      <c r="F73" s="287">
        <v>187390924.85690001</v>
      </c>
      <c r="G73" s="288">
        <v>800.51439007865008</v>
      </c>
      <c r="H73" s="282">
        <v>2.0002584254612543E-3</v>
      </c>
      <c r="I73" s="282">
        <v>5.0975144868596889E-3</v>
      </c>
      <c r="J73" s="635"/>
      <c r="K73" s="711"/>
      <c r="L73" s="370"/>
      <c r="M73" s="370"/>
      <c r="N73" s="370"/>
    </row>
    <row r="74" spans="1:14" ht="12.75" customHeight="1">
      <c r="A74" s="372" t="s">
        <v>1220</v>
      </c>
      <c r="B74" s="278" t="s">
        <v>292</v>
      </c>
      <c r="C74" s="298" t="s">
        <v>798</v>
      </c>
      <c r="D74" s="285">
        <v>139941355.60120001</v>
      </c>
      <c r="E74" s="286">
        <v>775.92011570485863</v>
      </c>
      <c r="F74" s="287">
        <v>141854067.13929999</v>
      </c>
      <c r="G74" s="288">
        <v>783.46473392222435</v>
      </c>
      <c r="H74" s="282">
        <v>-1.3483656666831378E-2</v>
      </c>
      <c r="I74" s="282">
        <v>-9.6298121545247417E-3</v>
      </c>
      <c r="J74" s="635"/>
      <c r="K74" s="711"/>
      <c r="L74" s="370"/>
      <c r="M74" s="370"/>
      <c r="N74" s="370"/>
    </row>
    <row r="75" spans="1:14" ht="12.75" customHeight="1">
      <c r="A75" s="278" t="s">
        <v>784</v>
      </c>
      <c r="B75" s="278" t="s">
        <v>292</v>
      </c>
      <c r="C75" s="298" t="s">
        <v>232</v>
      </c>
      <c r="D75" s="287">
        <v>88225110.044699997</v>
      </c>
      <c r="E75" s="288">
        <v>407.17666295534616</v>
      </c>
      <c r="F75" s="287">
        <v>91286635.768299997</v>
      </c>
      <c r="G75" s="288">
        <v>416.05481218261843</v>
      </c>
      <c r="H75" s="282">
        <v>-3.3537501933696423E-2</v>
      </c>
      <c r="I75" s="282">
        <v>-2.1338893259514546E-2</v>
      </c>
      <c r="J75" s="635"/>
      <c r="K75" s="711"/>
      <c r="L75" s="370"/>
      <c r="M75" s="370"/>
      <c r="N75" s="370"/>
    </row>
    <row r="76" spans="1:14" ht="12.75" customHeight="1">
      <c r="A76" s="278" t="s">
        <v>296</v>
      </c>
      <c r="B76" s="278" t="s">
        <v>292</v>
      </c>
      <c r="C76" s="298" t="s">
        <v>232</v>
      </c>
      <c r="D76" s="287">
        <v>35855733.742899999</v>
      </c>
      <c r="E76" s="288">
        <v>1017.1560990754956</v>
      </c>
      <c r="F76" s="287">
        <v>37737943.977300003</v>
      </c>
      <c r="G76" s="288">
        <v>1019.9413526986729</v>
      </c>
      <c r="H76" s="282">
        <v>-4.9875802336560415E-2</v>
      </c>
      <c r="I76" s="282">
        <v>-2.7307978206861927E-3</v>
      </c>
      <c r="J76" s="635"/>
      <c r="K76" s="711"/>
      <c r="L76" s="370"/>
      <c r="M76" s="370"/>
      <c r="N76" s="370"/>
    </row>
    <row r="77" spans="1:14" ht="12.75" customHeight="1">
      <c r="A77" s="278" t="s">
        <v>898</v>
      </c>
      <c r="B77" s="278" t="s">
        <v>292</v>
      </c>
      <c r="C77" s="298" t="s">
        <v>798</v>
      </c>
      <c r="D77" s="289">
        <v>43729391.963</v>
      </c>
      <c r="E77" s="290">
        <v>771.86467511067758</v>
      </c>
      <c r="F77" s="287">
        <v>43407387.111199997</v>
      </c>
      <c r="G77" s="288">
        <v>766.18098825473032</v>
      </c>
      <c r="H77" s="282">
        <v>7.4182039793158072E-3</v>
      </c>
      <c r="I77" s="282">
        <v>7.4182039793155852E-3</v>
      </c>
      <c r="J77" s="635"/>
      <c r="K77" s="711"/>
      <c r="L77" s="370"/>
      <c r="M77" s="370"/>
      <c r="N77" s="370"/>
    </row>
    <row r="78" spans="1:14" ht="12.75" customHeight="1">
      <c r="A78" s="278" t="s">
        <v>899</v>
      </c>
      <c r="B78" s="278" t="s">
        <v>750</v>
      </c>
      <c r="C78" s="298" t="s">
        <v>233</v>
      </c>
      <c r="D78" s="289">
        <v>0</v>
      </c>
      <c r="E78" s="290">
        <v>0</v>
      </c>
      <c r="F78" s="294">
        <v>0</v>
      </c>
      <c r="G78" s="295">
        <v>0</v>
      </c>
      <c r="H78" s="282" t="s">
        <v>870</v>
      </c>
      <c r="I78" s="282" t="s">
        <v>870</v>
      </c>
      <c r="J78" s="635"/>
      <c r="K78" s="711"/>
      <c r="L78" s="370"/>
      <c r="M78" s="370"/>
      <c r="N78" s="370"/>
    </row>
    <row r="79" spans="1:14" ht="12.75" customHeight="1">
      <c r="A79" s="278" t="s">
        <v>900</v>
      </c>
      <c r="B79" s="278" t="s">
        <v>750</v>
      </c>
      <c r="C79" s="298" t="s">
        <v>235</v>
      </c>
      <c r="D79" s="289">
        <v>0</v>
      </c>
      <c r="E79" s="290">
        <v>0</v>
      </c>
      <c r="F79" s="287">
        <v>0</v>
      </c>
      <c r="G79" s="288">
        <v>0</v>
      </c>
      <c r="H79" s="282" t="s">
        <v>870</v>
      </c>
      <c r="I79" s="282" t="s">
        <v>870</v>
      </c>
      <c r="J79" s="635"/>
      <c r="K79" s="711"/>
      <c r="L79" s="370"/>
      <c r="M79" s="370"/>
      <c r="N79" s="370"/>
    </row>
    <row r="80" spans="1:14" ht="12.75" customHeight="1">
      <c r="A80" s="278" t="s">
        <v>901</v>
      </c>
      <c r="B80" s="278" t="s">
        <v>750</v>
      </c>
      <c r="C80" s="298" t="s">
        <v>232</v>
      </c>
      <c r="D80" s="289">
        <v>0</v>
      </c>
      <c r="E80" s="290">
        <v>0</v>
      </c>
      <c r="F80" s="287">
        <v>0</v>
      </c>
      <c r="G80" s="288">
        <v>0</v>
      </c>
      <c r="H80" s="282" t="s">
        <v>870</v>
      </c>
      <c r="I80" s="282" t="s">
        <v>870</v>
      </c>
      <c r="J80" s="635"/>
      <c r="K80" s="711"/>
      <c r="L80" s="370"/>
      <c r="M80" s="370"/>
      <c r="N80" s="370"/>
    </row>
    <row r="81" spans="1:14" ht="12.75" customHeight="1">
      <c r="A81" s="278" t="s">
        <v>297</v>
      </c>
      <c r="B81" s="278" t="s">
        <v>298</v>
      </c>
      <c r="C81" s="298" t="s">
        <v>232</v>
      </c>
      <c r="D81" s="285">
        <v>327584210.74629998</v>
      </c>
      <c r="E81" s="286">
        <v>111.61001844099212</v>
      </c>
      <c r="F81" s="287">
        <v>335377754.62620002</v>
      </c>
      <c r="G81" s="288">
        <v>112.70468336562564</v>
      </c>
      <c r="H81" s="282">
        <v>-2.3238106202322362E-2</v>
      </c>
      <c r="I81" s="282">
        <v>-9.7126835544385504E-3</v>
      </c>
      <c r="J81" s="635"/>
      <c r="K81" s="711"/>
      <c r="L81" s="370"/>
      <c r="M81" s="370"/>
      <c r="N81" s="370"/>
    </row>
    <row r="82" spans="1:14" ht="12.75" customHeight="1">
      <c r="A82" s="278" t="s">
        <v>299</v>
      </c>
      <c r="B82" s="278" t="s">
        <v>298</v>
      </c>
      <c r="C82" s="298" t="s">
        <v>246</v>
      </c>
      <c r="D82" s="285">
        <v>162570474.67449999</v>
      </c>
      <c r="E82" s="286">
        <v>1369.7854953732078</v>
      </c>
      <c r="F82" s="287">
        <v>146982960.75369999</v>
      </c>
      <c r="G82" s="288">
        <v>1358.7806915046199</v>
      </c>
      <c r="H82" s="282">
        <v>0.10604980224149974</v>
      </c>
      <c r="I82" s="282">
        <v>8.0990287375970471E-3</v>
      </c>
      <c r="J82" s="635"/>
      <c r="K82" s="711"/>
      <c r="L82" s="370"/>
      <c r="M82" s="370"/>
      <c r="N82" s="370"/>
    </row>
    <row r="83" spans="1:14" ht="12.75" customHeight="1">
      <c r="A83" s="278" t="s">
        <v>300</v>
      </c>
      <c r="B83" s="278" t="s">
        <v>298</v>
      </c>
      <c r="C83" s="298" t="s">
        <v>232</v>
      </c>
      <c r="D83" s="285">
        <v>61742537.444499999</v>
      </c>
      <c r="E83" s="286">
        <v>739.24330487587065</v>
      </c>
      <c r="F83" s="287">
        <v>65092255.126400001</v>
      </c>
      <c r="G83" s="288">
        <v>729.34783377186409</v>
      </c>
      <c r="H83" s="282">
        <v>-5.1461078977757313E-2</v>
      </c>
      <c r="I83" s="282">
        <v>1.3567560834220282E-2</v>
      </c>
      <c r="J83" s="635"/>
      <c r="K83" s="711"/>
      <c r="L83" s="370"/>
      <c r="M83" s="370"/>
      <c r="N83" s="370"/>
    </row>
    <row r="84" spans="1:14" ht="12.75" customHeight="1">
      <c r="A84" s="278" t="s">
        <v>301</v>
      </c>
      <c r="B84" s="278" t="s">
        <v>298</v>
      </c>
      <c r="C84" s="298" t="s">
        <v>232</v>
      </c>
      <c r="D84" s="285">
        <v>269893687.57969999</v>
      </c>
      <c r="E84" s="286">
        <v>969.04470397532668</v>
      </c>
      <c r="F84" s="287">
        <v>262201548.16980001</v>
      </c>
      <c r="G84" s="288">
        <v>985.07867377472689</v>
      </c>
      <c r="H84" s="282">
        <v>2.9336742912435376E-2</v>
      </c>
      <c r="I84" s="282">
        <v>-1.6276841866812108E-2</v>
      </c>
      <c r="J84" s="635"/>
      <c r="K84" s="711"/>
      <c r="L84" s="370"/>
      <c r="M84" s="370"/>
      <c r="N84" s="370"/>
    </row>
    <row r="85" spans="1:14" ht="12.75" customHeight="1">
      <c r="A85" s="278" t="s">
        <v>302</v>
      </c>
      <c r="B85" s="278" t="s">
        <v>298</v>
      </c>
      <c r="C85" s="298" t="s">
        <v>235</v>
      </c>
      <c r="D85" s="285">
        <v>127214063.42739999</v>
      </c>
      <c r="E85" s="286">
        <v>1144.7706442701162</v>
      </c>
      <c r="F85" s="287">
        <v>129935563.57969999</v>
      </c>
      <c r="G85" s="288">
        <v>1138.6273388213042</v>
      </c>
      <c r="H85" s="282">
        <v>-2.094499825392826E-2</v>
      </c>
      <c r="I85" s="282">
        <v>5.395360922188619E-3</v>
      </c>
      <c r="J85" s="635"/>
      <c r="K85" s="711"/>
      <c r="L85" s="370"/>
      <c r="M85" s="370"/>
      <c r="N85" s="370"/>
    </row>
    <row r="86" spans="1:14" ht="12.75" customHeight="1">
      <c r="A86" s="278" t="s">
        <v>303</v>
      </c>
      <c r="B86" s="278" t="s">
        <v>298</v>
      </c>
      <c r="C86" s="298" t="s">
        <v>233</v>
      </c>
      <c r="D86" s="285">
        <v>369114480.87029999</v>
      </c>
      <c r="E86" s="286">
        <v>1121.1757187606752</v>
      </c>
      <c r="F86" s="287">
        <v>396717508.26910001</v>
      </c>
      <c r="G86" s="288">
        <v>1121.7905481162281</v>
      </c>
      <c r="H86" s="282">
        <v>-6.9578546001746955E-2</v>
      </c>
      <c r="I86" s="282">
        <v>-5.4807856652505649E-4</v>
      </c>
      <c r="J86" s="635"/>
      <c r="K86" s="711"/>
      <c r="L86" s="370"/>
      <c r="M86" s="370"/>
      <c r="N86" s="370"/>
    </row>
    <row r="87" spans="1:14" ht="12.75" customHeight="1">
      <c r="A87" s="277" t="s">
        <v>304</v>
      </c>
      <c r="B87" s="278" t="s">
        <v>298</v>
      </c>
      <c r="C87" s="298" t="s">
        <v>235</v>
      </c>
      <c r="D87" s="285">
        <v>2350688598.1905999</v>
      </c>
      <c r="E87" s="286">
        <v>173.99540298217619</v>
      </c>
      <c r="F87" s="287">
        <v>2328880837.1005998</v>
      </c>
      <c r="G87" s="288">
        <v>173.89273436126163</v>
      </c>
      <c r="H87" s="282">
        <v>9.3640519268261002E-3</v>
      </c>
      <c r="I87" s="282">
        <v>5.9041351722766144E-4</v>
      </c>
      <c r="J87" s="635"/>
      <c r="K87" s="711"/>
      <c r="L87" s="370"/>
      <c r="M87" s="370"/>
      <c r="N87" s="370"/>
    </row>
    <row r="88" spans="1:14" ht="12.75" customHeight="1">
      <c r="A88" s="278" t="s">
        <v>305</v>
      </c>
      <c r="B88" s="278" t="s">
        <v>298</v>
      </c>
      <c r="C88" s="298" t="s">
        <v>232</v>
      </c>
      <c r="D88" s="285">
        <v>80717331.308500007</v>
      </c>
      <c r="E88" s="286">
        <v>1127.7789801988547</v>
      </c>
      <c r="F88" s="287">
        <v>80868207.284700006</v>
      </c>
      <c r="G88" s="288">
        <v>1102.1654365337736</v>
      </c>
      <c r="H88" s="282">
        <v>-1.8657020016387138E-3</v>
      </c>
      <c r="I88" s="282">
        <v>2.323929132239333E-2</v>
      </c>
      <c r="J88" s="635"/>
      <c r="K88" s="711"/>
      <c r="L88" s="370"/>
      <c r="M88" s="370"/>
      <c r="N88" s="370"/>
    </row>
    <row r="89" spans="1:14" ht="18.75" customHeight="1">
      <c r="A89" s="511" t="s">
        <v>642</v>
      </c>
      <c r="B89" s="512"/>
      <c r="C89" s="513"/>
      <c r="D89" s="514">
        <f>SUM(D10:D88)</f>
        <v>13659889867.868704</v>
      </c>
      <c r="E89" s="514"/>
      <c r="F89" s="514">
        <f>SUM(F10:F88)</f>
        <v>13579580946.658298</v>
      </c>
      <c r="G89" s="515"/>
      <c r="H89" s="516">
        <v>5.913946941799253E-3</v>
      </c>
      <c r="I89" s="517"/>
      <c r="J89" s="635"/>
      <c r="K89" s="635"/>
      <c r="L89" s="158"/>
      <c r="M89" s="158"/>
    </row>
    <row r="90" spans="1:14" ht="12.75" customHeight="1">
      <c r="A90" s="36" t="s">
        <v>643</v>
      </c>
    </row>
    <row r="91" spans="1:14" ht="12.75" customHeight="1"/>
    <row r="92" spans="1:14" ht="12.75" customHeight="1">
      <c r="A92" s="88" t="s">
        <v>808</v>
      </c>
    </row>
    <row r="93" spans="1:14" ht="12.75" customHeight="1">
      <c r="A93" s="89" t="s">
        <v>797</v>
      </c>
    </row>
    <row r="94" spans="1:14" ht="12.75" customHeight="1">
      <c r="A94" s="89" t="s">
        <v>846</v>
      </c>
    </row>
    <row r="95" spans="1:14" ht="12.75" customHeight="1">
      <c r="A95" s="604" t="s">
        <v>849</v>
      </c>
    </row>
    <row r="96" spans="1:14" ht="12.75" customHeight="1"/>
    <row r="97" spans="1:9" ht="12.75" customHeight="1">
      <c r="A97" s="51" t="s">
        <v>854</v>
      </c>
    </row>
    <row r="98" spans="1:9" ht="12.75" customHeight="1">
      <c r="A98" s="98" t="s">
        <v>855</v>
      </c>
      <c r="B98" s="91"/>
      <c r="C98" s="91"/>
      <c r="D98" s="91"/>
      <c r="E98" s="91"/>
      <c r="F98" s="91"/>
      <c r="G98" s="91"/>
      <c r="H98" s="91"/>
    </row>
    <row r="99" spans="1:9" ht="12.75" customHeight="1">
      <c r="A99" s="93"/>
      <c r="B99" s="92"/>
      <c r="C99" s="92"/>
      <c r="D99" s="92"/>
      <c r="E99" s="92"/>
      <c r="F99" s="92"/>
      <c r="G99" s="92"/>
      <c r="H99" s="92"/>
    </row>
    <row r="100" spans="1:9" ht="12.75" customHeight="1">
      <c r="A100" s="51" t="s">
        <v>852</v>
      </c>
    </row>
    <row r="101" spans="1:9" ht="12.75" customHeight="1">
      <c r="A101" s="98" t="s">
        <v>853</v>
      </c>
    </row>
    <row r="102" spans="1:9" ht="12.75" customHeight="1"/>
    <row r="103" spans="1:9" ht="12.75" customHeight="1">
      <c r="A103" s="51" t="s">
        <v>1314</v>
      </c>
    </row>
    <row r="104" spans="1:9" ht="12.75" customHeight="1">
      <c r="A104" s="98" t="s">
        <v>1315</v>
      </c>
    </row>
    <row r="105" spans="1:9" ht="12.75" customHeight="1"/>
    <row r="106" spans="1:9" ht="12.75" customHeight="1">
      <c r="A106" s="51" t="s">
        <v>1209</v>
      </c>
    </row>
    <row r="107" spans="1:9">
      <c r="A107" s="98" t="s">
        <v>1210</v>
      </c>
      <c r="B107" s="98"/>
      <c r="C107" s="98"/>
      <c r="D107" s="98"/>
      <c r="E107" s="98"/>
      <c r="F107" s="98"/>
      <c r="G107" s="98"/>
      <c r="H107" s="98"/>
      <c r="I107" s="98"/>
    </row>
    <row r="108" spans="1:9" ht="12.75" customHeight="1"/>
    <row r="109" spans="1:9" ht="12.75" customHeight="1">
      <c r="A109" s="51" t="s">
        <v>1212</v>
      </c>
    </row>
    <row r="110" spans="1:9" ht="12.75" customHeight="1">
      <c r="A110" s="98" t="s">
        <v>1213</v>
      </c>
    </row>
    <row r="111" spans="1:9" ht="12.75" customHeight="1">
      <c r="A111" s="51"/>
    </row>
    <row r="112" spans="1:9" ht="12.75" customHeight="1">
      <c r="A112" s="51" t="s">
        <v>1215</v>
      </c>
    </row>
    <row r="113" spans="1:1" ht="12.75" customHeight="1">
      <c r="A113" s="98" t="s">
        <v>1216</v>
      </c>
    </row>
    <row r="114" spans="1:1" ht="12.75" customHeight="1"/>
    <row r="115" spans="1:1" ht="12.75" customHeight="1">
      <c r="A115" s="51" t="s">
        <v>1217</v>
      </c>
    </row>
    <row r="116" spans="1:1" ht="12.75" customHeight="1">
      <c r="A116" s="98" t="s">
        <v>1218</v>
      </c>
    </row>
    <row r="117" spans="1:1" ht="12.75" customHeight="1">
      <c r="A117" s="106"/>
    </row>
    <row r="118" spans="1:1" ht="12.75" customHeight="1">
      <c r="A118" s="51" t="s">
        <v>1221</v>
      </c>
    </row>
    <row r="119" spans="1:1" ht="12.75" customHeight="1">
      <c r="A119" s="98" t="s">
        <v>1222</v>
      </c>
    </row>
    <row r="120" spans="1:1" ht="12.75" customHeight="1"/>
    <row r="121" spans="1:1" ht="12.75" customHeight="1">
      <c r="A121" s="83" t="s">
        <v>346</v>
      </c>
    </row>
    <row r="122" spans="1:1" ht="12.75" customHeight="1"/>
    <row r="123" spans="1:1" ht="12.75" customHeight="1"/>
    <row r="124" spans="1:1" ht="12.75" customHeight="1"/>
    <row r="125" spans="1:1" ht="12.75" customHeight="1"/>
    <row r="126" spans="1:1" ht="12.75" customHeight="1"/>
    <row r="127" spans="1:1" ht="12.75" customHeight="1"/>
    <row r="128" spans="1:1"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88" spans="9:9">
      <c r="I188" s="53" t="s">
        <v>460</v>
      </c>
    </row>
  </sheetData>
  <mergeCells count="7">
    <mergeCell ref="D7:E7"/>
    <mergeCell ref="F7:G7"/>
    <mergeCell ref="H7:I7"/>
    <mergeCell ref="D5:E5"/>
    <mergeCell ref="D6:E6"/>
    <mergeCell ref="F5:G5"/>
    <mergeCell ref="F6:G6"/>
  </mergeCells>
  <hyperlinks>
    <hyperlink ref="A121"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140625" bestFit="1" customWidth="1"/>
    <col min="5" max="5" width="9.5703125" customWidth="1"/>
    <col min="6" max="6" width="8.7109375" bestFit="1" customWidth="1"/>
    <col min="7" max="7" width="9.140625" bestFit="1" customWidth="1"/>
    <col min="8" max="13" width="8.85546875" customWidth="1"/>
  </cols>
  <sheetData>
    <row r="1" spans="1:14" ht="12.75" customHeight="1">
      <c r="A1" s="518" t="s">
        <v>1074</v>
      </c>
      <c r="M1" s="395" t="str">
        <f>Naslovnica!A20</f>
        <v>Listopad 2014.</v>
      </c>
    </row>
    <row r="2" spans="1:14" ht="12.75" customHeight="1">
      <c r="A2" s="133" t="s">
        <v>1075</v>
      </c>
      <c r="M2" s="126" t="str">
        <f>Naslovnica!A24</f>
        <v>October 2014</v>
      </c>
    </row>
    <row r="3" spans="1:14" ht="12.75" customHeight="1">
      <c r="A3" s="18"/>
      <c r="M3" s="19"/>
    </row>
    <row r="4" spans="1:14" ht="12.75" customHeight="1">
      <c r="A4" s="120"/>
      <c r="B4" s="120"/>
      <c r="C4" s="120"/>
      <c r="D4" s="120"/>
      <c r="E4" s="120"/>
      <c r="F4" s="120"/>
      <c r="G4" s="120"/>
      <c r="H4" s="120"/>
      <c r="I4" s="120"/>
      <c r="J4" s="120"/>
      <c r="K4" s="120"/>
      <c r="L4" s="120"/>
      <c r="M4" s="21" t="s">
        <v>505</v>
      </c>
    </row>
    <row r="5" spans="1:14" ht="25.5" customHeight="1">
      <c r="A5" s="811" t="s">
        <v>646</v>
      </c>
      <c r="B5" s="812" t="s">
        <v>823</v>
      </c>
      <c r="C5" s="813"/>
      <c r="D5" s="744" t="s">
        <v>822</v>
      </c>
      <c r="E5" s="786"/>
      <c r="F5" s="744" t="s">
        <v>824</v>
      </c>
      <c r="G5" s="786"/>
      <c r="H5" s="744" t="s">
        <v>825</v>
      </c>
      <c r="I5" s="786"/>
      <c r="J5" s="744" t="s">
        <v>1263</v>
      </c>
      <c r="K5" s="786"/>
      <c r="L5" s="744" t="s">
        <v>826</v>
      </c>
      <c r="M5" s="786"/>
    </row>
    <row r="6" spans="1:14" ht="12.75" customHeight="1">
      <c r="A6" s="811"/>
      <c r="B6" s="466" t="s">
        <v>133</v>
      </c>
      <c r="C6" s="466" t="s">
        <v>134</v>
      </c>
      <c r="D6" s="466" t="s">
        <v>133</v>
      </c>
      <c r="E6" s="466" t="s">
        <v>134</v>
      </c>
      <c r="F6" s="466" t="s">
        <v>133</v>
      </c>
      <c r="G6" s="466" t="s">
        <v>134</v>
      </c>
      <c r="H6" s="466" t="s">
        <v>133</v>
      </c>
      <c r="I6" s="466" t="s">
        <v>134</v>
      </c>
      <c r="J6" s="466" t="s">
        <v>133</v>
      </c>
      <c r="K6" s="466" t="s">
        <v>134</v>
      </c>
      <c r="L6" s="466" t="s">
        <v>133</v>
      </c>
      <c r="M6" s="466" t="s">
        <v>134</v>
      </c>
    </row>
    <row r="7" spans="1:14" ht="12.75" customHeight="1">
      <c r="A7" s="811"/>
      <c r="B7" s="519" t="s">
        <v>124</v>
      </c>
      <c r="C7" s="519" t="s">
        <v>125</v>
      </c>
      <c r="D7" s="519" t="s">
        <v>124</v>
      </c>
      <c r="E7" s="519" t="s">
        <v>125</v>
      </c>
      <c r="F7" s="519" t="s">
        <v>124</v>
      </c>
      <c r="G7" s="519" t="s">
        <v>125</v>
      </c>
      <c r="H7" s="519" t="s">
        <v>124</v>
      </c>
      <c r="I7" s="519" t="s">
        <v>125</v>
      </c>
      <c r="J7" s="519" t="s">
        <v>124</v>
      </c>
      <c r="K7" s="519" t="s">
        <v>125</v>
      </c>
      <c r="L7" s="519" t="s">
        <v>124</v>
      </c>
      <c r="M7" s="519" t="s">
        <v>125</v>
      </c>
    </row>
    <row r="8" spans="1:14" ht="18">
      <c r="A8" s="218" t="s">
        <v>647</v>
      </c>
      <c r="B8" s="300">
        <v>179999.17643000002</v>
      </c>
      <c r="C8" s="301">
        <v>9.5179272096187928E-2</v>
      </c>
      <c r="D8" s="300">
        <v>22663.901590000001</v>
      </c>
      <c r="E8" s="301">
        <v>3.0290410284391521E-2</v>
      </c>
      <c r="F8" s="300">
        <v>477289.45775</v>
      </c>
      <c r="G8" s="301">
        <v>4.7831604281166805E-2</v>
      </c>
      <c r="H8" s="300">
        <v>109534.74777</v>
      </c>
      <c r="I8" s="301">
        <v>0.1373461720557983</v>
      </c>
      <c r="J8" s="300">
        <v>21000.759249999999</v>
      </c>
      <c r="K8" s="301">
        <v>8.5905316557127992E-2</v>
      </c>
      <c r="L8" s="300">
        <v>810488.04278999998</v>
      </c>
      <c r="M8" s="301">
        <v>5.93334243999592E-2</v>
      </c>
      <c r="N8" s="96"/>
    </row>
    <row r="9" spans="1:14" ht="18">
      <c r="A9" s="218" t="s">
        <v>648</v>
      </c>
      <c r="B9" s="300">
        <v>10870.988710000001</v>
      </c>
      <c r="C9" s="301">
        <v>5.7483195918180182E-3</v>
      </c>
      <c r="D9" s="300">
        <v>7218.2060599999995</v>
      </c>
      <c r="E9" s="301">
        <v>9.6471660983187824E-3</v>
      </c>
      <c r="F9" s="300">
        <v>85565.366730000009</v>
      </c>
      <c r="G9" s="301">
        <v>8.5749406259587047E-3</v>
      </c>
      <c r="H9" s="300">
        <v>19520.530780000001</v>
      </c>
      <c r="I9" s="301">
        <v>2.4476891887860751E-2</v>
      </c>
      <c r="J9" s="300">
        <v>1614.7311599999998</v>
      </c>
      <c r="K9" s="301">
        <v>6.6051893554495414E-3</v>
      </c>
      <c r="L9" s="300">
        <v>124789.82343999999</v>
      </c>
      <c r="M9" s="301">
        <v>9.1354926464719596E-3</v>
      </c>
      <c r="N9" s="96"/>
    </row>
    <row r="10" spans="1:14" ht="18">
      <c r="A10" s="218" t="s">
        <v>649</v>
      </c>
      <c r="B10" s="300">
        <v>1729875.1013800001</v>
      </c>
      <c r="C10" s="301">
        <v>0.91471670166612051</v>
      </c>
      <c r="D10" s="300">
        <v>732200.52620999992</v>
      </c>
      <c r="E10" s="301">
        <v>0.97858942165254359</v>
      </c>
      <c r="F10" s="300">
        <v>9558961.0905300006</v>
      </c>
      <c r="G10" s="301">
        <v>0.95795211228149457</v>
      </c>
      <c r="H10" s="300">
        <v>714222.65830000001</v>
      </c>
      <c r="I10" s="301">
        <v>0.89556738943702074</v>
      </c>
      <c r="J10" s="300">
        <v>220338.98551000003</v>
      </c>
      <c r="K10" s="301">
        <v>0.90131457033454598</v>
      </c>
      <c r="L10" s="300">
        <v>12955598.36193</v>
      </c>
      <c r="M10" s="301">
        <v>0.94844090890922805</v>
      </c>
      <c r="N10" s="96"/>
    </row>
    <row r="11" spans="1:14" ht="21.75" customHeight="1">
      <c r="A11" s="218" t="s">
        <v>650</v>
      </c>
      <c r="B11" s="302">
        <v>631640.80654000002</v>
      </c>
      <c r="C11" s="303">
        <v>0.3339965959016819</v>
      </c>
      <c r="D11" s="302">
        <v>361598.11025999993</v>
      </c>
      <c r="E11" s="303">
        <v>0.48327756253004628</v>
      </c>
      <c r="F11" s="302">
        <v>9542949.2926100008</v>
      </c>
      <c r="G11" s="303">
        <v>0.95634748856835028</v>
      </c>
      <c r="H11" s="302">
        <v>600540.99054000003</v>
      </c>
      <c r="I11" s="303">
        <v>0.75302137351392173</v>
      </c>
      <c r="J11" s="302">
        <v>204550.14878000002</v>
      </c>
      <c r="K11" s="303">
        <v>0.83672904743925058</v>
      </c>
      <c r="L11" s="302">
        <v>11341279.34873</v>
      </c>
      <c r="M11" s="303">
        <v>0.83026140462265263</v>
      </c>
      <c r="N11" s="86"/>
    </row>
    <row r="12" spans="1:14" ht="18" customHeight="1">
      <c r="A12" s="222" t="s">
        <v>543</v>
      </c>
      <c r="B12" s="302">
        <v>602192.81982000009</v>
      </c>
      <c r="C12" s="303">
        <v>0.31842520276368164</v>
      </c>
      <c r="D12" s="302">
        <v>106195.26028</v>
      </c>
      <c r="E12" s="303">
        <v>0.14193046115053071</v>
      </c>
      <c r="F12" s="302">
        <v>0</v>
      </c>
      <c r="G12" s="303">
        <v>0</v>
      </c>
      <c r="H12" s="302">
        <v>980.59064000000001</v>
      </c>
      <c r="I12" s="303">
        <v>1.2295675436305006E-3</v>
      </c>
      <c r="J12" s="302">
        <v>5203.2389800000001</v>
      </c>
      <c r="K12" s="303">
        <v>2.1284272934050601E-2</v>
      </c>
      <c r="L12" s="302">
        <v>714571.90972000011</v>
      </c>
      <c r="M12" s="303">
        <v>5.2311688939612834E-2</v>
      </c>
    </row>
    <row r="13" spans="1:14" ht="18" customHeight="1">
      <c r="A13" s="222" t="s">
        <v>651</v>
      </c>
      <c r="B13" s="302">
        <v>8522.9059399999987</v>
      </c>
      <c r="C13" s="303">
        <v>4.5067094172452828E-3</v>
      </c>
      <c r="D13" s="302">
        <v>171815.10591999997</v>
      </c>
      <c r="E13" s="303">
        <v>0.22963169120312904</v>
      </c>
      <c r="F13" s="302">
        <v>662371.74517000001</v>
      </c>
      <c r="G13" s="303">
        <v>6.6379641719621241E-2</v>
      </c>
      <c r="H13" s="302">
        <v>491860.18298000004</v>
      </c>
      <c r="I13" s="303">
        <v>0.61674596138952253</v>
      </c>
      <c r="J13" s="302">
        <v>133203.38329</v>
      </c>
      <c r="K13" s="303">
        <v>0.54487929087649078</v>
      </c>
      <c r="L13" s="302">
        <v>1467773.3233</v>
      </c>
      <c r="M13" s="303">
        <v>0.10745132921950115</v>
      </c>
    </row>
    <row r="14" spans="1:14" ht="18" customHeight="1">
      <c r="A14" s="222" t="s">
        <v>652</v>
      </c>
      <c r="B14" s="302">
        <v>0</v>
      </c>
      <c r="C14" s="303">
        <v>0</v>
      </c>
      <c r="D14" s="302">
        <v>1222.9321</v>
      </c>
      <c r="E14" s="303">
        <v>1.634454461066715E-3</v>
      </c>
      <c r="F14" s="302">
        <v>0</v>
      </c>
      <c r="G14" s="303">
        <v>0</v>
      </c>
      <c r="H14" s="302">
        <v>0</v>
      </c>
      <c r="I14" s="303">
        <v>0</v>
      </c>
      <c r="J14" s="302">
        <v>0</v>
      </c>
      <c r="K14" s="303">
        <v>0</v>
      </c>
      <c r="L14" s="302">
        <v>1222.9321</v>
      </c>
      <c r="M14" s="303">
        <v>8.9527229855054219E-5</v>
      </c>
    </row>
    <row r="15" spans="1:14" ht="19.5">
      <c r="A15" s="222" t="s">
        <v>653</v>
      </c>
      <c r="B15" s="302">
        <v>1906.73596</v>
      </c>
      <c r="C15" s="303">
        <v>1.0082365061431413E-3</v>
      </c>
      <c r="D15" s="302">
        <v>56136.239289999998</v>
      </c>
      <c r="E15" s="303">
        <v>7.5026345890380264E-2</v>
      </c>
      <c r="F15" s="302">
        <v>117885.87973</v>
      </c>
      <c r="G15" s="303">
        <v>1.1813943631112147E-2</v>
      </c>
      <c r="H15" s="302">
        <v>32118.912410000001</v>
      </c>
      <c r="I15" s="303">
        <v>4.0274066083321888E-2</v>
      </c>
      <c r="J15" s="302">
        <v>0</v>
      </c>
      <c r="K15" s="303">
        <v>0</v>
      </c>
      <c r="L15" s="302">
        <v>208047.76738999999</v>
      </c>
      <c r="M15" s="303">
        <v>1.5230559645916058E-2</v>
      </c>
    </row>
    <row r="16" spans="1:14" ht="19.5">
      <c r="A16" s="603" t="s">
        <v>793</v>
      </c>
      <c r="B16" s="302">
        <v>0</v>
      </c>
      <c r="C16" s="303">
        <v>0</v>
      </c>
      <c r="D16" s="302">
        <v>0</v>
      </c>
      <c r="E16" s="303">
        <v>0</v>
      </c>
      <c r="F16" s="302">
        <v>0</v>
      </c>
      <c r="G16" s="303">
        <v>0</v>
      </c>
      <c r="H16" s="302">
        <v>0</v>
      </c>
      <c r="I16" s="303">
        <v>0</v>
      </c>
      <c r="J16" s="302">
        <v>0</v>
      </c>
      <c r="K16" s="303">
        <v>0</v>
      </c>
      <c r="L16" s="302">
        <v>0</v>
      </c>
      <c r="M16" s="303">
        <v>0</v>
      </c>
    </row>
    <row r="17" spans="1:13" ht="18" customHeight="1">
      <c r="A17" s="603" t="s">
        <v>794</v>
      </c>
      <c r="B17" s="302">
        <v>13870.087240000001</v>
      </c>
      <c r="C17" s="303">
        <v>7.3341713756519111E-3</v>
      </c>
      <c r="D17" s="302">
        <v>2436.6727999999998</v>
      </c>
      <c r="E17" s="303">
        <v>3.25662457312219E-3</v>
      </c>
      <c r="F17" s="302">
        <v>59329.720270000005</v>
      </c>
      <c r="G17" s="303">
        <v>5.9457330472892922E-3</v>
      </c>
      <c r="H17" s="302">
        <v>651.58438000000001</v>
      </c>
      <c r="I17" s="303">
        <v>8.17024936710188E-4</v>
      </c>
      <c r="J17" s="302">
        <v>289.96520000000004</v>
      </c>
      <c r="K17" s="303">
        <v>1.1861262728656316E-3</v>
      </c>
      <c r="L17" s="302">
        <v>76578.02989000002</v>
      </c>
      <c r="M17" s="303">
        <v>5.6060503144935384E-3</v>
      </c>
    </row>
    <row r="18" spans="1:13" ht="18" customHeight="1">
      <c r="A18" s="191" t="s">
        <v>807</v>
      </c>
      <c r="B18" s="302">
        <v>241.75382999999999</v>
      </c>
      <c r="C18" s="303">
        <v>1.2783366025462853E-4</v>
      </c>
      <c r="D18" s="302">
        <v>18832.456309999998</v>
      </c>
      <c r="E18" s="303">
        <v>2.5169665780073566E-2</v>
      </c>
      <c r="F18" s="302">
        <v>4268863.3944699997</v>
      </c>
      <c r="G18" s="303">
        <v>0.42780451421912324</v>
      </c>
      <c r="H18" s="302">
        <v>36473.552479999998</v>
      </c>
      <c r="I18" s="303">
        <v>4.5734371205411212E-2</v>
      </c>
      <c r="J18" s="302">
        <v>593.62400000000002</v>
      </c>
      <c r="K18" s="303">
        <v>2.4282673320922222E-3</v>
      </c>
      <c r="L18" s="302">
        <v>4325004.7810899997</v>
      </c>
      <c r="M18" s="303">
        <v>0.31662076509468745</v>
      </c>
    </row>
    <row r="19" spans="1:13" ht="18" customHeight="1">
      <c r="A19" s="218" t="s">
        <v>700</v>
      </c>
      <c r="B19" s="302">
        <v>4906.5037499999999</v>
      </c>
      <c r="C19" s="303">
        <v>2.5944421787053415E-3</v>
      </c>
      <c r="D19" s="302">
        <v>4959.4435599999997</v>
      </c>
      <c r="E19" s="303">
        <v>6.6283194717438442E-3</v>
      </c>
      <c r="F19" s="302">
        <v>4434498.5529700005</v>
      </c>
      <c r="G19" s="303">
        <v>0.44440365595120435</v>
      </c>
      <c r="H19" s="302">
        <v>38456.167649999996</v>
      </c>
      <c r="I19" s="303">
        <v>4.8220382355325372E-2</v>
      </c>
      <c r="J19" s="302">
        <v>65259.937310000001</v>
      </c>
      <c r="K19" s="303">
        <v>0.26695109002375134</v>
      </c>
      <c r="L19" s="302">
        <v>4548080.6052400004</v>
      </c>
      <c r="M19" s="303">
        <v>0.33295148417858655</v>
      </c>
    </row>
    <row r="20" spans="1:13" ht="18" customHeight="1">
      <c r="A20" s="222" t="s">
        <v>890</v>
      </c>
      <c r="B20" s="302">
        <v>1098234.2948400001</v>
      </c>
      <c r="C20" s="303">
        <v>0.58072010576443855</v>
      </c>
      <c r="D20" s="302">
        <v>370602.41595</v>
      </c>
      <c r="E20" s="303">
        <v>0.49531185912249731</v>
      </c>
      <c r="F20" s="302">
        <v>16011.797919999999</v>
      </c>
      <c r="G20" s="303">
        <v>1.6046237131443319E-3</v>
      </c>
      <c r="H20" s="302">
        <v>113681.66776</v>
      </c>
      <c r="I20" s="303">
        <v>0.14254601592309904</v>
      </c>
      <c r="J20" s="302">
        <v>15788.836729999999</v>
      </c>
      <c r="K20" s="303">
        <v>6.4585522895295303E-2</v>
      </c>
      <c r="L20" s="302">
        <v>1614319.0132000004</v>
      </c>
      <c r="M20" s="303">
        <v>0.11817950428657546</v>
      </c>
    </row>
    <row r="21" spans="1:13" ht="18" customHeight="1">
      <c r="A21" s="222" t="s">
        <v>891</v>
      </c>
      <c r="B21" s="302">
        <v>1025958.2894700001</v>
      </c>
      <c r="C21" s="303">
        <v>0.54250227767447501</v>
      </c>
      <c r="D21" s="302">
        <v>182258.97803</v>
      </c>
      <c r="E21" s="303">
        <v>0.24358997503671209</v>
      </c>
      <c r="F21" s="302">
        <v>0</v>
      </c>
      <c r="G21" s="303">
        <v>0</v>
      </c>
      <c r="H21" s="302">
        <v>0</v>
      </c>
      <c r="I21" s="303">
        <v>0</v>
      </c>
      <c r="J21" s="302">
        <v>7229.5569699999996</v>
      </c>
      <c r="K21" s="303">
        <v>2.9573091747891977E-2</v>
      </c>
      <c r="L21" s="302">
        <v>1215446.8244700001</v>
      </c>
      <c r="M21" s="303">
        <v>8.897925504688399E-2</v>
      </c>
    </row>
    <row r="22" spans="1:13" ht="18" customHeight="1">
      <c r="A22" s="222" t="s">
        <v>892</v>
      </c>
      <c r="B22" s="302">
        <v>0</v>
      </c>
      <c r="C22" s="303">
        <v>0</v>
      </c>
      <c r="D22" s="302">
        <v>45714.479070000001</v>
      </c>
      <c r="E22" s="303">
        <v>6.1097614701014449E-2</v>
      </c>
      <c r="F22" s="302">
        <v>16011.797919999999</v>
      </c>
      <c r="G22" s="303">
        <v>1.6046237131443319E-3</v>
      </c>
      <c r="H22" s="302">
        <v>107357.67022</v>
      </c>
      <c r="I22" s="303">
        <v>0.13461632354791675</v>
      </c>
      <c r="J22" s="302">
        <v>0</v>
      </c>
      <c r="K22" s="303">
        <v>0</v>
      </c>
      <c r="L22" s="302">
        <v>169083.94721000001</v>
      </c>
      <c r="M22" s="303">
        <v>1.2378133999973935E-2</v>
      </c>
    </row>
    <row r="23" spans="1:13" ht="18" customHeight="1">
      <c r="A23" s="222" t="s">
        <v>652</v>
      </c>
      <c r="B23" s="302">
        <v>0</v>
      </c>
      <c r="C23" s="303">
        <v>0</v>
      </c>
      <c r="D23" s="302">
        <v>0</v>
      </c>
      <c r="E23" s="303">
        <v>0</v>
      </c>
      <c r="F23" s="302">
        <v>0</v>
      </c>
      <c r="G23" s="303">
        <v>0</v>
      </c>
      <c r="H23" s="302">
        <v>0</v>
      </c>
      <c r="I23" s="303">
        <v>0</v>
      </c>
      <c r="J23" s="302">
        <v>0</v>
      </c>
      <c r="K23" s="303">
        <v>0</v>
      </c>
      <c r="L23" s="302">
        <v>0</v>
      </c>
      <c r="M23" s="303">
        <v>0</v>
      </c>
    </row>
    <row r="24" spans="1:13" ht="19.5">
      <c r="A24" s="222" t="s">
        <v>893</v>
      </c>
      <c r="B24" s="302">
        <v>235.04242000000002</v>
      </c>
      <c r="C24" s="303">
        <v>1.2428482669211779E-4</v>
      </c>
      <c r="D24" s="302">
        <v>29857.442920000001</v>
      </c>
      <c r="E24" s="303">
        <v>3.9904611855914818E-2</v>
      </c>
      <c r="F24" s="302">
        <v>0</v>
      </c>
      <c r="G24" s="303">
        <v>0</v>
      </c>
      <c r="H24" s="302">
        <v>5483.3841600000005</v>
      </c>
      <c r="I24" s="303">
        <v>6.8756430230596495E-3</v>
      </c>
      <c r="J24" s="302">
        <v>0</v>
      </c>
      <c r="K24" s="303">
        <v>0</v>
      </c>
      <c r="L24" s="302">
        <v>35575.869500000001</v>
      </c>
      <c r="M24" s="303">
        <v>2.6044038307767967E-3</v>
      </c>
    </row>
    <row r="25" spans="1:13" ht="19.5">
      <c r="A25" s="603" t="s">
        <v>793</v>
      </c>
      <c r="B25" s="302">
        <v>0</v>
      </c>
      <c r="C25" s="303">
        <v>0</v>
      </c>
      <c r="D25" s="302">
        <v>0</v>
      </c>
      <c r="E25" s="303">
        <v>0</v>
      </c>
      <c r="F25" s="302">
        <v>0</v>
      </c>
      <c r="G25" s="303">
        <v>0</v>
      </c>
      <c r="H25" s="302">
        <v>0</v>
      </c>
      <c r="I25" s="303">
        <v>0</v>
      </c>
      <c r="J25" s="302">
        <v>0</v>
      </c>
      <c r="K25" s="303">
        <v>0</v>
      </c>
      <c r="L25" s="302">
        <v>0</v>
      </c>
      <c r="M25" s="303">
        <v>0</v>
      </c>
    </row>
    <row r="26" spans="1:13" ht="19.5">
      <c r="A26" s="603" t="s">
        <v>821</v>
      </c>
      <c r="B26" s="302">
        <v>72040.962950000001</v>
      </c>
      <c r="C26" s="303">
        <v>3.8093543263271488E-2</v>
      </c>
      <c r="D26" s="302">
        <v>112771.51593000001</v>
      </c>
      <c r="E26" s="303">
        <v>0.15071965752885597</v>
      </c>
      <c r="F26" s="302">
        <v>0</v>
      </c>
      <c r="G26" s="303">
        <v>0</v>
      </c>
      <c r="H26" s="302">
        <v>840.61338000000001</v>
      </c>
      <c r="I26" s="303">
        <v>1.0540493521226479E-3</v>
      </c>
      <c r="J26" s="302">
        <v>8559.2797599999994</v>
      </c>
      <c r="K26" s="303">
        <v>3.5012431147403329E-2</v>
      </c>
      <c r="L26" s="302">
        <v>194212.37202000001</v>
      </c>
      <c r="M26" s="303">
        <v>1.4217711408940726E-2</v>
      </c>
    </row>
    <row r="27" spans="1:13" ht="18" customHeight="1">
      <c r="A27" s="191" t="s">
        <v>807</v>
      </c>
      <c r="B27" s="302">
        <v>0</v>
      </c>
      <c r="C27" s="303">
        <v>0</v>
      </c>
      <c r="D27" s="302">
        <v>0</v>
      </c>
      <c r="E27" s="303">
        <v>0</v>
      </c>
      <c r="F27" s="302">
        <v>0</v>
      </c>
      <c r="G27" s="303">
        <v>0</v>
      </c>
      <c r="H27" s="302">
        <v>0</v>
      </c>
      <c r="I27" s="303">
        <v>0</v>
      </c>
      <c r="J27" s="302">
        <v>0</v>
      </c>
      <c r="K27" s="303">
        <v>0</v>
      </c>
      <c r="L27" s="302">
        <v>0</v>
      </c>
      <c r="M27" s="303">
        <v>0</v>
      </c>
    </row>
    <row r="28" spans="1:13" ht="18" customHeight="1">
      <c r="A28" s="222" t="s">
        <v>700</v>
      </c>
      <c r="B28" s="302">
        <v>0</v>
      </c>
      <c r="C28" s="303">
        <v>0</v>
      </c>
      <c r="D28" s="302">
        <v>0</v>
      </c>
      <c r="E28" s="303">
        <v>0</v>
      </c>
      <c r="F28" s="302">
        <v>0</v>
      </c>
      <c r="G28" s="303">
        <v>0</v>
      </c>
      <c r="H28" s="302">
        <v>0</v>
      </c>
      <c r="I28" s="303">
        <v>0</v>
      </c>
      <c r="J28" s="302">
        <v>0</v>
      </c>
      <c r="K28" s="303">
        <v>0</v>
      </c>
      <c r="L28" s="302">
        <v>0</v>
      </c>
      <c r="M28" s="303">
        <v>0</v>
      </c>
    </row>
    <row r="29" spans="1:13" ht="18" customHeight="1">
      <c r="A29" s="218" t="s">
        <v>894</v>
      </c>
      <c r="B29" s="302">
        <v>0</v>
      </c>
      <c r="C29" s="303">
        <v>0</v>
      </c>
      <c r="D29" s="302">
        <v>406.31053000000003</v>
      </c>
      <c r="E29" s="303">
        <v>5.4303592025827224E-4</v>
      </c>
      <c r="F29" s="302">
        <v>0</v>
      </c>
      <c r="G29" s="303">
        <v>0</v>
      </c>
      <c r="H29" s="302">
        <v>0</v>
      </c>
      <c r="I29" s="303">
        <v>0</v>
      </c>
      <c r="J29" s="302">
        <v>4045.0119500000001</v>
      </c>
      <c r="K29" s="303">
        <v>1.654645091186956E-2</v>
      </c>
      <c r="L29" s="302">
        <v>4451.3224799999998</v>
      </c>
      <c r="M29" s="303">
        <v>3.2586810897017906E-4</v>
      </c>
    </row>
    <row r="30" spans="1:13" ht="18" customHeight="1">
      <c r="A30" s="218" t="s">
        <v>895</v>
      </c>
      <c r="B30" s="300">
        <v>1920745.2665200001</v>
      </c>
      <c r="C30" s="301">
        <v>1.0156442933541263</v>
      </c>
      <c r="D30" s="300">
        <v>762488.94438999996</v>
      </c>
      <c r="E30" s="301">
        <v>1.0190700339555121</v>
      </c>
      <c r="F30" s="300">
        <v>10121815.915010002</v>
      </c>
      <c r="G30" s="301">
        <v>1.0143586571886203</v>
      </c>
      <c r="H30" s="300">
        <v>843277.93685000006</v>
      </c>
      <c r="I30" s="301">
        <v>1.0573904533806797</v>
      </c>
      <c r="J30" s="300">
        <v>246999.48787000001</v>
      </c>
      <c r="K30" s="301">
        <v>1.010371527158993</v>
      </c>
      <c r="L30" s="300">
        <v>13895327.55064</v>
      </c>
      <c r="M30" s="301">
        <v>1.0172356940646294</v>
      </c>
    </row>
    <row r="31" spans="1:13" ht="18" customHeight="1">
      <c r="A31" s="218" t="s">
        <v>896</v>
      </c>
      <c r="B31" s="300">
        <v>29585.852649999997</v>
      </c>
      <c r="C31" s="301">
        <v>1.5644293354126388E-2</v>
      </c>
      <c r="D31" s="300">
        <v>14268.587609999999</v>
      </c>
      <c r="E31" s="301">
        <v>1.9070033955512131E-2</v>
      </c>
      <c r="F31" s="300">
        <v>143278.39943000002</v>
      </c>
      <c r="G31" s="301">
        <v>1.4358657188620286E-2</v>
      </c>
      <c r="H31" s="300">
        <v>45769.377780000003</v>
      </c>
      <c r="I31" s="301">
        <v>5.739045338067985E-2</v>
      </c>
      <c r="J31" s="300">
        <v>2535.4652500000002</v>
      </c>
      <c r="K31" s="301">
        <v>1.0371527158992963E-2</v>
      </c>
      <c r="L31" s="300">
        <v>235437.68272000004</v>
      </c>
      <c r="M31" s="301">
        <v>1.7235694064629402E-2</v>
      </c>
    </row>
    <row r="32" spans="1:13" ht="26.25" customHeight="1">
      <c r="A32" s="520" t="s">
        <v>897</v>
      </c>
      <c r="B32" s="521">
        <v>1891159.41387</v>
      </c>
      <c r="C32" s="522">
        <v>1</v>
      </c>
      <c r="D32" s="521">
        <v>748220.35677999991</v>
      </c>
      <c r="E32" s="522">
        <v>1</v>
      </c>
      <c r="F32" s="521">
        <v>9978537.5155800022</v>
      </c>
      <c r="G32" s="522">
        <v>1</v>
      </c>
      <c r="H32" s="521">
        <v>797508.55907000008</v>
      </c>
      <c r="I32" s="522">
        <v>1</v>
      </c>
      <c r="J32" s="521">
        <v>244464.02262</v>
      </c>
      <c r="K32" s="522">
        <v>1</v>
      </c>
      <c r="L32" s="521">
        <v>13659889.86792</v>
      </c>
      <c r="M32" s="522">
        <v>1</v>
      </c>
    </row>
    <row r="33" spans="1:13" ht="19.5">
      <c r="A33" s="191" t="s">
        <v>847</v>
      </c>
      <c r="B33" s="302">
        <v>17.835939999999997</v>
      </c>
      <c r="C33" s="303">
        <v>9.4312197423384712E-6</v>
      </c>
      <c r="D33" s="302">
        <v>244.63023999999999</v>
      </c>
      <c r="E33" s="303">
        <v>3.2694945784792232E-4</v>
      </c>
      <c r="F33" s="302">
        <v>1315.3583799999999</v>
      </c>
      <c r="G33" s="303">
        <v>1.3181875379495876E-4</v>
      </c>
      <c r="H33" s="302">
        <v>1499.2579800000001</v>
      </c>
      <c r="I33" s="303">
        <v>1.8799271342596401E-3</v>
      </c>
      <c r="J33" s="302">
        <v>1593.86573</v>
      </c>
      <c r="K33" s="303">
        <v>6.5198376142142529E-3</v>
      </c>
      <c r="L33" s="302">
        <v>4670.9482700000008</v>
      </c>
      <c r="M33" s="303">
        <v>3.4194626129231372E-4</v>
      </c>
    </row>
    <row r="34" spans="1:13" ht="19.5">
      <c r="A34" s="191" t="s">
        <v>848</v>
      </c>
      <c r="B34" s="302">
        <v>0</v>
      </c>
      <c r="C34" s="303">
        <v>0</v>
      </c>
      <c r="D34" s="302">
        <v>1609.1662099999999</v>
      </c>
      <c r="E34" s="303">
        <v>2.150658152265623E-3</v>
      </c>
      <c r="F34" s="302">
        <v>194278.64581000002</v>
      </c>
      <c r="G34" s="303">
        <v>1.9469651289746901E-2</v>
      </c>
      <c r="H34" s="302">
        <v>7800.52</v>
      </c>
      <c r="I34" s="303">
        <v>9.7811113263742682E-3</v>
      </c>
      <c r="J34" s="302">
        <v>1000.2180699999999</v>
      </c>
      <c r="K34" s="303">
        <v>4.0914734989645485E-3</v>
      </c>
      <c r="L34" s="302">
        <v>204688.55009</v>
      </c>
      <c r="M34" s="303">
        <v>1.4984641316231055E-2</v>
      </c>
    </row>
    <row r="35" spans="1:13" ht="12.75" customHeight="1">
      <c r="A35" s="36" t="s">
        <v>644</v>
      </c>
    </row>
    <row r="36" spans="1:13" ht="12.75" customHeight="1">
      <c r="A36" s="73" t="s">
        <v>645</v>
      </c>
    </row>
    <row r="37" spans="1:13" ht="12.75" customHeight="1"/>
    <row r="38" spans="1:13" ht="12.75" customHeight="1"/>
    <row r="39" spans="1:13" ht="12.75" customHeight="1"/>
    <row r="40" spans="1:13" ht="12.75" customHeight="1"/>
    <row r="41" spans="1:13" ht="12.75" customHeight="1">
      <c r="A41" s="518" t="s">
        <v>1076</v>
      </c>
      <c r="G41" s="395" t="str">
        <f>Naslovnica!A20</f>
        <v>Listopad 2014.</v>
      </c>
    </row>
    <row r="42" spans="1:13">
      <c r="A42" s="133" t="s">
        <v>1077</v>
      </c>
      <c r="G42" s="126" t="str">
        <f>Naslovnica!A24</f>
        <v>October 2014</v>
      </c>
    </row>
    <row r="43" spans="1:13" ht="12.75" customHeight="1"/>
    <row r="44" spans="1:13">
      <c r="G44" s="21" t="s">
        <v>869</v>
      </c>
    </row>
    <row r="45" spans="1:13" ht="22.5">
      <c r="A45" s="810" t="s">
        <v>858</v>
      </c>
      <c r="B45" s="621" t="s">
        <v>859</v>
      </c>
      <c r="C45" s="621" t="s">
        <v>860</v>
      </c>
      <c r="D45" s="621" t="s">
        <v>861</v>
      </c>
      <c r="E45" s="621" t="s">
        <v>862</v>
      </c>
      <c r="F45" s="621" t="s">
        <v>863</v>
      </c>
      <c r="G45" s="621" t="s">
        <v>864</v>
      </c>
    </row>
    <row r="46" spans="1:13" ht="22.5">
      <c r="A46" s="810"/>
      <c r="B46" s="622" t="s">
        <v>865</v>
      </c>
      <c r="C46" s="622" t="s">
        <v>865</v>
      </c>
      <c r="D46" s="622" t="s">
        <v>865</v>
      </c>
      <c r="E46" s="622" t="s">
        <v>865</v>
      </c>
      <c r="F46" s="622" t="s">
        <v>865</v>
      </c>
      <c r="G46" s="622" t="s">
        <v>865</v>
      </c>
    </row>
    <row r="47" spans="1:13" ht="22.5">
      <c r="A47" s="228" t="s">
        <v>866</v>
      </c>
      <c r="B47" s="624">
        <v>227676.55649000005</v>
      </c>
      <c r="C47" s="624">
        <v>32090.096139999998</v>
      </c>
      <c r="D47" s="624">
        <v>1601584.9348700002</v>
      </c>
      <c r="E47" s="624">
        <v>129716.37645000004</v>
      </c>
      <c r="F47" s="624">
        <v>4498.3442699999996</v>
      </c>
      <c r="G47" s="624">
        <v>1995566.3082200005</v>
      </c>
    </row>
    <row r="48" spans="1:13" ht="22.5">
      <c r="A48" s="623" t="s">
        <v>867</v>
      </c>
      <c r="B48" s="624">
        <v>239396.48667999997</v>
      </c>
      <c r="C48" s="624">
        <v>57707.441909999994</v>
      </c>
      <c r="D48" s="624">
        <v>1603919.7075999992</v>
      </c>
      <c r="E48" s="624">
        <v>14639.549789999994</v>
      </c>
      <c r="F48" s="624">
        <v>5689.5343899999998</v>
      </c>
      <c r="G48" s="624">
        <v>1921352.7203699991</v>
      </c>
    </row>
    <row r="49" spans="1:7" ht="33">
      <c r="A49" s="520" t="s">
        <v>868</v>
      </c>
      <c r="B49" s="625">
        <v>-11719.930189999926</v>
      </c>
      <c r="C49" s="625">
        <v>-25617.345769999996</v>
      </c>
      <c r="D49" s="625">
        <v>-2334.7727299989201</v>
      </c>
      <c r="E49" s="625">
        <v>115076.82666000005</v>
      </c>
      <c r="F49" s="625">
        <v>-1191.1901200000002</v>
      </c>
      <c r="G49" s="625">
        <v>74213.587850001408</v>
      </c>
    </row>
    <row r="50" spans="1:7" ht="12.75" customHeight="1">
      <c r="A50" s="36" t="s">
        <v>644</v>
      </c>
    </row>
    <row r="51" spans="1:7" ht="12.75" customHeight="1">
      <c r="A51" s="73" t="s">
        <v>645</v>
      </c>
    </row>
    <row r="52" spans="1:7" ht="12.75" customHeight="1"/>
    <row r="53" spans="1:7" ht="12.75" customHeight="1"/>
    <row r="54" spans="1:7" ht="12.75" customHeight="1"/>
    <row r="55" spans="1:7" ht="12.75" customHeight="1">
      <c r="A55" s="83" t="s">
        <v>346</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799</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4"/>
  <sheetViews>
    <sheetView showGridLines="0" zoomScaleNormal="100" workbookViewId="0"/>
  </sheetViews>
  <sheetFormatPr defaultRowHeight="15"/>
  <cols>
    <col min="1" max="1" width="49.28515625" customWidth="1"/>
    <col min="2" max="6" width="9.140625" customWidth="1"/>
    <col min="15" max="15" width="9.5703125" bestFit="1" customWidth="1"/>
    <col min="16" max="16" width="9.140625" customWidth="1"/>
    <col min="17" max="17" width="12.140625" customWidth="1"/>
  </cols>
  <sheetData>
    <row r="1" spans="1:17" ht="18">
      <c r="A1" s="569" t="s">
        <v>27</v>
      </c>
      <c r="B1" s="570"/>
      <c r="C1" s="570"/>
      <c r="D1" s="570"/>
      <c r="E1" s="570"/>
      <c r="F1" s="570"/>
      <c r="G1" s="570"/>
      <c r="H1" s="570"/>
      <c r="I1" s="570"/>
      <c r="J1" s="570"/>
      <c r="K1" s="570"/>
      <c r="L1" s="570"/>
      <c r="M1" s="570"/>
      <c r="N1" s="570"/>
      <c r="O1" s="570"/>
      <c r="P1" s="570"/>
      <c r="Q1" s="570"/>
    </row>
    <row r="2" spans="1:17" ht="16.5">
      <c r="A2" s="571" t="s">
        <v>28</v>
      </c>
      <c r="B2" s="572"/>
      <c r="C2" s="572"/>
      <c r="D2" s="572"/>
      <c r="E2" s="573"/>
      <c r="F2" s="573"/>
      <c r="G2" s="573"/>
      <c r="H2" s="573"/>
      <c r="I2" s="573"/>
      <c r="J2" s="573"/>
      <c r="K2" s="573"/>
      <c r="L2" s="573"/>
      <c r="M2" s="573"/>
      <c r="N2" s="573"/>
      <c r="O2" s="573"/>
      <c r="P2" s="573"/>
      <c r="Q2" s="573"/>
    </row>
    <row r="3" spans="1:17" ht="12.75" customHeight="1">
      <c r="A3" s="8"/>
      <c r="B3" s="9"/>
      <c r="C3" s="9"/>
      <c r="D3" s="9"/>
      <c r="E3" s="10"/>
      <c r="F3" s="10"/>
    </row>
    <row r="4" spans="1:17" ht="12.75" customHeight="1">
      <c r="A4" s="394" t="s">
        <v>758</v>
      </c>
      <c r="B4" s="11"/>
      <c r="C4" s="11"/>
      <c r="D4" s="12"/>
      <c r="E4" s="13"/>
      <c r="Q4" s="395" t="str">
        <f>Naslovnica!A20</f>
        <v>Listopad 2014.</v>
      </c>
    </row>
    <row r="5" spans="1:17" ht="12.75" customHeight="1">
      <c r="A5" s="125" t="s">
        <v>757</v>
      </c>
      <c r="B5" s="16"/>
      <c r="C5" s="16"/>
      <c r="D5" s="17"/>
      <c r="E5" s="18"/>
      <c r="Q5" s="126" t="str">
        <f>Naslovnica!A24</f>
        <v>October 2014</v>
      </c>
    </row>
    <row r="6" spans="1:17" ht="12.75" customHeight="1"/>
    <row r="7" spans="1:17" ht="12.75" customHeight="1">
      <c r="A7" s="648"/>
      <c r="B7" s="672"/>
      <c r="C7" s="731" t="s">
        <v>109</v>
      </c>
      <c r="D7" s="731"/>
      <c r="E7" s="672"/>
      <c r="F7" s="731" t="s">
        <v>110</v>
      </c>
      <c r="G7" s="731"/>
      <c r="H7" s="672"/>
      <c r="I7" s="731" t="s">
        <v>111</v>
      </c>
      <c r="J7" s="731"/>
      <c r="K7" s="672"/>
      <c r="L7" s="731" t="s">
        <v>112</v>
      </c>
      <c r="M7" s="731"/>
      <c r="N7" s="672"/>
      <c r="O7" s="731" t="s">
        <v>965</v>
      </c>
      <c r="P7" s="731"/>
      <c r="Q7" s="727" t="s">
        <v>970</v>
      </c>
    </row>
    <row r="8" spans="1:17" ht="15" customHeight="1">
      <c r="A8" s="637"/>
      <c r="B8" s="729" t="s">
        <v>966</v>
      </c>
      <c r="C8" s="730"/>
      <c r="D8" s="730"/>
      <c r="E8" s="729" t="s">
        <v>966</v>
      </c>
      <c r="F8" s="730"/>
      <c r="G8" s="730"/>
      <c r="H8" s="729" t="s">
        <v>966</v>
      </c>
      <c r="I8" s="730"/>
      <c r="J8" s="730"/>
      <c r="K8" s="729" t="s">
        <v>966</v>
      </c>
      <c r="L8" s="730"/>
      <c r="M8" s="730"/>
      <c r="N8" s="729" t="s">
        <v>966</v>
      </c>
      <c r="O8" s="730"/>
      <c r="P8" s="730"/>
      <c r="Q8" s="728"/>
    </row>
    <row r="9" spans="1:17">
      <c r="A9" s="647" t="s">
        <v>964</v>
      </c>
      <c r="B9" s="671" t="s">
        <v>967</v>
      </c>
      <c r="C9" s="671" t="s">
        <v>968</v>
      </c>
      <c r="D9" s="671" t="s">
        <v>969</v>
      </c>
      <c r="E9" s="671" t="s">
        <v>967</v>
      </c>
      <c r="F9" s="671" t="s">
        <v>968</v>
      </c>
      <c r="G9" s="671" t="s">
        <v>969</v>
      </c>
      <c r="H9" s="671" t="s">
        <v>967</v>
      </c>
      <c r="I9" s="671" t="s">
        <v>968</v>
      </c>
      <c r="J9" s="671" t="s">
        <v>969</v>
      </c>
      <c r="K9" s="671" t="s">
        <v>967</v>
      </c>
      <c r="L9" s="671" t="s">
        <v>968</v>
      </c>
      <c r="M9" s="671" t="s">
        <v>969</v>
      </c>
      <c r="N9" s="671" t="s">
        <v>967</v>
      </c>
      <c r="O9" s="671" t="s">
        <v>968</v>
      </c>
      <c r="P9" s="671" t="s">
        <v>969</v>
      </c>
      <c r="Q9" s="728"/>
    </row>
    <row r="10" spans="1:17" ht="22.5" customHeight="1">
      <c r="A10" s="574" t="s">
        <v>494</v>
      </c>
      <c r="B10" s="649">
        <v>2022</v>
      </c>
      <c r="C10" s="649">
        <v>602643</v>
      </c>
      <c r="D10" s="649">
        <v>4852</v>
      </c>
      <c r="E10" s="649">
        <v>692</v>
      </c>
      <c r="F10" s="649">
        <v>258851</v>
      </c>
      <c r="G10" s="649">
        <v>1903</v>
      </c>
      <c r="H10" s="649">
        <v>712</v>
      </c>
      <c r="I10" s="649">
        <v>297465</v>
      </c>
      <c r="J10" s="649">
        <v>2354</v>
      </c>
      <c r="K10" s="649">
        <v>1309</v>
      </c>
      <c r="L10" s="649">
        <v>515801</v>
      </c>
      <c r="M10" s="649">
        <v>5026</v>
      </c>
      <c r="N10" s="649">
        <v>4735</v>
      </c>
      <c r="O10" s="649">
        <v>1674760</v>
      </c>
      <c r="P10" s="649">
        <v>14135</v>
      </c>
      <c r="Q10" s="649">
        <v>1693630</v>
      </c>
    </row>
    <row r="11" spans="1:17" ht="21.75">
      <c r="A11" s="638" t="s">
        <v>759</v>
      </c>
      <c r="B11" s="654">
        <v>1.1938853232406133E-3</v>
      </c>
      <c r="C11" s="654">
        <v>0.35582919527877988</v>
      </c>
      <c r="D11" s="654">
        <v>2.8648524175882571E-3</v>
      </c>
      <c r="E11" s="654">
        <v>4.0858983367087262E-4</v>
      </c>
      <c r="F11" s="654">
        <v>0.15283798704557666</v>
      </c>
      <c r="G11" s="654">
        <v>1.1236220425948997E-3</v>
      </c>
      <c r="H11" s="654">
        <v>4.2039878840124468E-4</v>
      </c>
      <c r="I11" s="654">
        <v>0.17563753594350595</v>
      </c>
      <c r="J11" s="654">
        <v>1.3899139717647893E-3</v>
      </c>
      <c r="K11" s="654">
        <v>7.7289608710285013E-4</v>
      </c>
      <c r="L11" s="654">
        <v>0.30455353294403148</v>
      </c>
      <c r="M11" s="654">
        <v>2.9675903237424937E-3</v>
      </c>
      <c r="N11" s="654">
        <v>2.7957700324155806E-3</v>
      </c>
      <c r="O11" s="654">
        <v>0.98885825121189397</v>
      </c>
      <c r="P11" s="654">
        <v>8.3459787556904395E-3</v>
      </c>
      <c r="Q11" s="654">
        <v>1</v>
      </c>
    </row>
    <row r="12" spans="1:17" ht="22.5">
      <c r="A12" s="212" t="s">
        <v>760</v>
      </c>
      <c r="B12" s="650">
        <v>11</v>
      </c>
      <c r="C12" s="650">
        <v>41</v>
      </c>
      <c r="D12" s="650">
        <v>4</v>
      </c>
      <c r="E12" s="650">
        <v>5</v>
      </c>
      <c r="F12" s="650">
        <v>18</v>
      </c>
      <c r="G12" s="650">
        <v>2</v>
      </c>
      <c r="H12" s="650">
        <v>11</v>
      </c>
      <c r="I12" s="650">
        <v>59</v>
      </c>
      <c r="J12" s="650">
        <v>7</v>
      </c>
      <c r="K12" s="650">
        <v>5</v>
      </c>
      <c r="L12" s="650">
        <v>33</v>
      </c>
      <c r="M12" s="650">
        <v>1</v>
      </c>
      <c r="N12" s="650">
        <v>32</v>
      </c>
      <c r="O12" s="650">
        <v>151</v>
      </c>
      <c r="P12" s="650">
        <v>14</v>
      </c>
      <c r="Q12" s="650">
        <v>197</v>
      </c>
    </row>
    <row r="13" spans="1:17" ht="22.5">
      <c r="A13" s="212" t="s">
        <v>761</v>
      </c>
      <c r="B13" s="650">
        <v>0</v>
      </c>
      <c r="C13" s="650">
        <v>0</v>
      </c>
      <c r="D13" s="650">
        <v>0</v>
      </c>
      <c r="E13" s="650">
        <v>0</v>
      </c>
      <c r="F13" s="650">
        <v>0</v>
      </c>
      <c r="G13" s="650">
        <v>0</v>
      </c>
      <c r="H13" s="650">
        <v>0</v>
      </c>
      <c r="I13" s="650">
        <v>0</v>
      </c>
      <c r="J13" s="650">
        <v>0</v>
      </c>
      <c r="K13" s="650">
        <v>0</v>
      </c>
      <c r="L13" s="650">
        <v>0</v>
      </c>
      <c r="M13" s="650">
        <v>0</v>
      </c>
      <c r="N13" s="650">
        <v>0</v>
      </c>
      <c r="O13" s="650">
        <v>0</v>
      </c>
      <c r="P13" s="650">
        <v>0</v>
      </c>
      <c r="Q13" s="650">
        <v>0</v>
      </c>
    </row>
    <row r="14" spans="1:17" ht="22.5">
      <c r="A14" s="212" t="s">
        <v>762</v>
      </c>
      <c r="B14" s="650">
        <v>0</v>
      </c>
      <c r="C14" s="650">
        <v>659</v>
      </c>
      <c r="D14" s="650">
        <v>0</v>
      </c>
      <c r="E14" s="650">
        <v>0</v>
      </c>
      <c r="F14" s="650">
        <v>659</v>
      </c>
      <c r="G14" s="650">
        <v>0</v>
      </c>
      <c r="H14" s="650">
        <v>0</v>
      </c>
      <c r="I14" s="650">
        <v>659</v>
      </c>
      <c r="J14" s="650">
        <v>0</v>
      </c>
      <c r="K14" s="650">
        <v>0</v>
      </c>
      <c r="L14" s="650">
        <v>659</v>
      </c>
      <c r="M14" s="650">
        <v>0</v>
      </c>
      <c r="N14" s="650">
        <v>0</v>
      </c>
      <c r="O14" s="650">
        <v>2636</v>
      </c>
      <c r="P14" s="650">
        <v>0</v>
      </c>
      <c r="Q14" s="650">
        <v>2636</v>
      </c>
    </row>
    <row r="15" spans="1:17" ht="21.75">
      <c r="A15" s="638" t="s">
        <v>763</v>
      </c>
      <c r="B15" s="652">
        <v>11</v>
      </c>
      <c r="C15" s="652">
        <v>700</v>
      </c>
      <c r="D15" s="652">
        <v>4</v>
      </c>
      <c r="E15" s="652">
        <v>5</v>
      </c>
      <c r="F15" s="652">
        <v>677</v>
      </c>
      <c r="G15" s="652">
        <v>2</v>
      </c>
      <c r="H15" s="652">
        <v>11</v>
      </c>
      <c r="I15" s="652">
        <v>718</v>
      </c>
      <c r="J15" s="652">
        <v>7</v>
      </c>
      <c r="K15" s="652">
        <v>5</v>
      </c>
      <c r="L15" s="652">
        <v>692</v>
      </c>
      <c r="M15" s="652">
        <v>1</v>
      </c>
      <c r="N15" s="652">
        <v>32</v>
      </c>
      <c r="O15" s="652">
        <v>2787</v>
      </c>
      <c r="P15" s="652">
        <v>14</v>
      </c>
      <c r="Q15" s="652">
        <v>2833</v>
      </c>
    </row>
    <row r="16" spans="1:17" ht="22.5">
      <c r="A16" s="639" t="s">
        <v>958</v>
      </c>
      <c r="B16" s="650">
        <v>1</v>
      </c>
      <c r="C16" s="650">
        <v>153</v>
      </c>
      <c r="D16" s="650">
        <v>0</v>
      </c>
      <c r="E16" s="650">
        <v>1</v>
      </c>
      <c r="F16" s="650">
        <v>60</v>
      </c>
      <c r="G16" s="650">
        <v>0</v>
      </c>
      <c r="H16" s="650">
        <v>1</v>
      </c>
      <c r="I16" s="650">
        <v>90</v>
      </c>
      <c r="J16" s="650">
        <v>0</v>
      </c>
      <c r="K16" s="650">
        <v>1</v>
      </c>
      <c r="L16" s="650">
        <v>164</v>
      </c>
      <c r="M16" s="650">
        <v>0</v>
      </c>
      <c r="N16" s="650">
        <v>4</v>
      </c>
      <c r="O16" s="650">
        <v>467</v>
      </c>
      <c r="P16" s="650">
        <v>0</v>
      </c>
      <c r="Q16" s="650">
        <v>471</v>
      </c>
    </row>
    <row r="17" spans="1:17" ht="22.5">
      <c r="A17" s="639" t="s">
        <v>959</v>
      </c>
      <c r="B17" s="651">
        <v>5</v>
      </c>
      <c r="C17" s="650">
        <v>1</v>
      </c>
      <c r="D17" s="650">
        <v>148</v>
      </c>
      <c r="E17" s="650">
        <v>0</v>
      </c>
      <c r="F17" s="650">
        <v>1</v>
      </c>
      <c r="G17" s="650">
        <v>60</v>
      </c>
      <c r="H17" s="650">
        <v>1</v>
      </c>
      <c r="I17" s="650">
        <v>1</v>
      </c>
      <c r="J17" s="650">
        <v>89</v>
      </c>
      <c r="K17" s="650">
        <v>2</v>
      </c>
      <c r="L17" s="650">
        <v>1</v>
      </c>
      <c r="M17" s="650">
        <v>162</v>
      </c>
      <c r="N17" s="650">
        <v>8</v>
      </c>
      <c r="O17" s="650">
        <v>4</v>
      </c>
      <c r="P17" s="650">
        <v>459</v>
      </c>
      <c r="Q17" s="650">
        <v>471</v>
      </c>
    </row>
    <row r="18" spans="1:17" ht="22.5">
      <c r="A18" s="640" t="s">
        <v>960</v>
      </c>
      <c r="B18" s="650">
        <v>0</v>
      </c>
      <c r="C18" s="650">
        <v>5</v>
      </c>
      <c r="D18" s="650">
        <v>0</v>
      </c>
      <c r="E18" s="650">
        <v>0</v>
      </c>
      <c r="F18" s="650">
        <v>5</v>
      </c>
      <c r="G18" s="650">
        <v>0</v>
      </c>
      <c r="H18" s="650">
        <v>1</v>
      </c>
      <c r="I18" s="650">
        <v>8</v>
      </c>
      <c r="J18" s="650">
        <v>0</v>
      </c>
      <c r="K18" s="650">
        <v>0</v>
      </c>
      <c r="L18" s="650">
        <v>8</v>
      </c>
      <c r="M18" s="650">
        <v>0</v>
      </c>
      <c r="N18" s="650">
        <v>1</v>
      </c>
      <c r="O18" s="650">
        <v>26</v>
      </c>
      <c r="P18" s="650">
        <v>0</v>
      </c>
      <c r="Q18" s="650">
        <v>27</v>
      </c>
    </row>
    <row r="19" spans="1:17" ht="22.5">
      <c r="A19" s="640" t="s">
        <v>961</v>
      </c>
      <c r="B19" s="650">
        <v>1</v>
      </c>
      <c r="C19" s="650">
        <v>13</v>
      </c>
      <c r="D19" s="650">
        <v>0</v>
      </c>
      <c r="E19" s="650">
        <v>0</v>
      </c>
      <c r="F19" s="650">
        <v>8</v>
      </c>
      <c r="G19" s="650">
        <v>0</v>
      </c>
      <c r="H19" s="650">
        <v>0</v>
      </c>
      <c r="I19" s="650">
        <v>3</v>
      </c>
      <c r="J19" s="650">
        <v>0</v>
      </c>
      <c r="K19" s="650">
        <v>0</v>
      </c>
      <c r="L19" s="650">
        <v>2</v>
      </c>
      <c r="M19" s="650">
        <v>0</v>
      </c>
      <c r="N19" s="650">
        <v>1</v>
      </c>
      <c r="O19" s="650">
        <v>26</v>
      </c>
      <c r="P19" s="650">
        <v>0</v>
      </c>
      <c r="Q19" s="650">
        <v>27</v>
      </c>
    </row>
    <row r="20" spans="1:17" ht="22.5" customHeight="1">
      <c r="A20" s="638" t="s">
        <v>764</v>
      </c>
      <c r="B20" s="652">
        <v>5</v>
      </c>
      <c r="C20" s="652">
        <v>-144</v>
      </c>
      <c r="D20" s="652">
        <v>148</v>
      </c>
      <c r="E20" s="652">
        <v>-1</v>
      </c>
      <c r="F20" s="652">
        <v>-56</v>
      </c>
      <c r="G20" s="652">
        <v>60</v>
      </c>
      <c r="H20" s="652">
        <v>-1</v>
      </c>
      <c r="I20" s="652">
        <v>-94</v>
      </c>
      <c r="J20" s="652">
        <v>89</v>
      </c>
      <c r="K20" s="652">
        <v>1</v>
      </c>
      <c r="L20" s="652">
        <v>-169</v>
      </c>
      <c r="M20" s="652">
        <v>162</v>
      </c>
      <c r="N20" s="652">
        <v>4</v>
      </c>
      <c r="O20" s="652">
        <v>-463</v>
      </c>
      <c r="P20" s="652">
        <v>459</v>
      </c>
      <c r="Q20" s="652">
        <v>0</v>
      </c>
    </row>
    <row r="21" spans="1:17" ht="22.5" customHeight="1">
      <c r="A21" s="638" t="s">
        <v>765</v>
      </c>
      <c r="B21" s="652">
        <v>0</v>
      </c>
      <c r="C21" s="652">
        <v>51</v>
      </c>
      <c r="D21" s="652">
        <v>31</v>
      </c>
      <c r="E21" s="652">
        <v>0</v>
      </c>
      <c r="F21" s="652">
        <v>31</v>
      </c>
      <c r="G21" s="652">
        <v>14</v>
      </c>
      <c r="H21" s="652">
        <v>0</v>
      </c>
      <c r="I21" s="652">
        <v>23</v>
      </c>
      <c r="J21" s="652">
        <v>21</v>
      </c>
      <c r="K21" s="652">
        <v>0</v>
      </c>
      <c r="L21" s="652">
        <v>61</v>
      </c>
      <c r="M21" s="652">
        <v>35</v>
      </c>
      <c r="N21" s="652">
        <v>0</v>
      </c>
      <c r="O21" s="652">
        <v>166</v>
      </c>
      <c r="P21" s="652">
        <v>101</v>
      </c>
      <c r="Q21" s="652">
        <v>267</v>
      </c>
    </row>
    <row r="22" spans="1:17" ht="21.75">
      <c r="A22" s="574" t="s">
        <v>729</v>
      </c>
      <c r="B22" s="653">
        <v>2038</v>
      </c>
      <c r="C22" s="653">
        <v>603148</v>
      </c>
      <c r="D22" s="653">
        <v>4973</v>
      </c>
      <c r="E22" s="653">
        <v>696</v>
      </c>
      <c r="F22" s="653">
        <v>259441</v>
      </c>
      <c r="G22" s="653">
        <v>1951</v>
      </c>
      <c r="H22" s="653">
        <v>722</v>
      </c>
      <c r="I22" s="653">
        <v>298066</v>
      </c>
      <c r="J22" s="653">
        <v>2429</v>
      </c>
      <c r="K22" s="653">
        <v>1315</v>
      </c>
      <c r="L22" s="653">
        <v>516263</v>
      </c>
      <c r="M22" s="653">
        <v>5154</v>
      </c>
      <c r="N22" s="653">
        <v>4771</v>
      </c>
      <c r="O22" s="653">
        <v>1676918</v>
      </c>
      <c r="P22" s="653">
        <v>14507</v>
      </c>
      <c r="Q22" s="653">
        <v>1696196</v>
      </c>
    </row>
    <row r="23" spans="1:17" ht="22.5">
      <c r="A23" s="638" t="s">
        <v>766</v>
      </c>
      <c r="B23" s="654">
        <v>7.91295746785361E-3</v>
      </c>
      <c r="C23" s="654">
        <v>8.3797538509532176E-4</v>
      </c>
      <c r="D23" s="654">
        <v>2.4938169826875516E-2</v>
      </c>
      <c r="E23" s="654">
        <v>5.7803468208092483E-3</v>
      </c>
      <c r="F23" s="654">
        <v>2.2793035375563548E-3</v>
      </c>
      <c r="G23" s="654">
        <v>2.5223331581713086E-2</v>
      </c>
      <c r="H23" s="654">
        <v>1.4044943820224719E-2</v>
      </c>
      <c r="I23" s="654">
        <v>2.0204057620224229E-3</v>
      </c>
      <c r="J23" s="654">
        <v>3.1860662701784198E-2</v>
      </c>
      <c r="K23" s="654">
        <v>4.5836516424751722E-3</v>
      </c>
      <c r="L23" s="654">
        <v>8.9569426968927942E-4</v>
      </c>
      <c r="M23" s="654">
        <v>2.5467568643056108E-2</v>
      </c>
      <c r="N23" s="654">
        <v>7.6029567053854273E-3</v>
      </c>
      <c r="O23" s="654">
        <v>1.2885428359884401E-3</v>
      </c>
      <c r="P23" s="654">
        <v>2.6317651220374955E-2</v>
      </c>
      <c r="Q23" s="654">
        <v>1.5150888919067329E-3</v>
      </c>
    </row>
    <row r="24" spans="1:17" ht="21.75">
      <c r="A24" s="638" t="s">
        <v>759</v>
      </c>
      <c r="B24" s="654">
        <v>1.2015120894047621E-3</v>
      </c>
      <c r="C24" s="654">
        <v>0.3555886230129065</v>
      </c>
      <c r="D24" s="654">
        <v>2.9318545734101482E-3</v>
      </c>
      <c r="E24" s="654">
        <v>4.1032993828543402E-4</v>
      </c>
      <c r="F24" s="654">
        <v>0.15295461137745875</v>
      </c>
      <c r="G24" s="654">
        <v>1.150220847119083E-3</v>
      </c>
      <c r="H24" s="654">
        <v>4.2565835552023471E-4</v>
      </c>
      <c r="I24" s="654">
        <v>0.17572615428877322</v>
      </c>
      <c r="J24" s="654">
        <v>1.4320279024358034E-3</v>
      </c>
      <c r="K24" s="654">
        <v>7.7526417937549667E-4</v>
      </c>
      <c r="L24" s="654">
        <v>0.3043651794957658</v>
      </c>
      <c r="M24" s="654">
        <v>3.0385639395447226E-3</v>
      </c>
      <c r="N24" s="654">
        <v>2.8127645625859276E-3</v>
      </c>
      <c r="O24" s="654">
        <v>0.98863456817490436</v>
      </c>
      <c r="P24" s="654">
        <v>8.5526672625097569E-3</v>
      </c>
      <c r="Q24" s="654">
        <v>1</v>
      </c>
    </row>
    <row r="25" spans="1:17">
      <c r="A25" s="36" t="s">
        <v>767</v>
      </c>
    </row>
    <row r="26" spans="1:17" ht="12.75" customHeight="1">
      <c r="A26" s="646" t="s">
        <v>962</v>
      </c>
      <c r="B26" s="644"/>
      <c r="C26" s="644"/>
      <c r="D26" s="644"/>
      <c r="E26" s="644"/>
      <c r="F26" s="645"/>
    </row>
    <row r="27" spans="1:17" ht="12.75" customHeight="1">
      <c r="A27" s="641" t="s">
        <v>963</v>
      </c>
      <c r="B27" s="643"/>
      <c r="C27" s="643"/>
      <c r="D27" s="643"/>
      <c r="E27" s="643"/>
      <c r="F27" s="643"/>
    </row>
    <row r="28" spans="1:17" ht="12.75" customHeight="1">
      <c r="A28" s="642"/>
      <c r="B28" s="641"/>
      <c r="C28" s="641"/>
      <c r="D28" s="641"/>
      <c r="E28" s="641"/>
      <c r="F28" s="641"/>
    </row>
    <row r="29" spans="1:17" ht="12.75" customHeight="1">
      <c r="A29" s="576" t="s">
        <v>998</v>
      </c>
      <c r="F29" s="395" t="str">
        <f>Naslovnica!A20</f>
        <v>Listopad 2014.</v>
      </c>
    </row>
    <row r="30" spans="1:17" ht="12.75" customHeight="1">
      <c r="A30" s="125" t="s">
        <v>999</v>
      </c>
      <c r="F30" s="126" t="str">
        <f>Naslovnica!A24</f>
        <v>October 2014</v>
      </c>
    </row>
    <row r="31" spans="1:17" ht="12.75" customHeight="1"/>
    <row r="32" spans="1:17" ht="12.75" customHeight="1">
      <c r="G32" s="96"/>
    </row>
    <row r="33" spans="6:8" ht="12.75" customHeight="1"/>
    <row r="34" spans="6:8" ht="12.75" customHeight="1">
      <c r="G34" s="96"/>
      <c r="H34" s="86"/>
    </row>
    <row r="35" spans="6:8" ht="12.75" customHeight="1">
      <c r="F35" s="96"/>
      <c r="G35" s="96"/>
    </row>
    <row r="36" spans="6:8" ht="12.75" customHeight="1">
      <c r="F36" s="96"/>
      <c r="G36" s="96"/>
    </row>
    <row r="37" spans="6:8" ht="12.75" customHeight="1">
      <c r="F37" s="86"/>
      <c r="G37" s="86"/>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8" ht="12.75" customHeight="1">
      <c r="A49" s="575"/>
    </row>
    <row r="50" spans="1:18" ht="12.75" customHeight="1">
      <c r="A50" s="670"/>
    </row>
    <row r="51" spans="1:18" ht="12.75" customHeight="1">
      <c r="A51" s="670" t="s">
        <v>767</v>
      </c>
      <c r="R51" s="21" t="s">
        <v>29</v>
      </c>
    </row>
    <row r="52" spans="1:18" ht="12.75" customHeight="1"/>
    <row r="53" spans="1:18" ht="12.75" customHeight="1"/>
    <row r="54" spans="1:18"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5"/>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504" t="s">
        <v>1078</v>
      </c>
      <c r="E1" s="609"/>
      <c r="F1" s="611" t="s">
        <v>905</v>
      </c>
    </row>
    <row r="2" spans="1:12">
      <c r="A2" s="136" t="s">
        <v>1079</v>
      </c>
      <c r="E2" s="610"/>
      <c r="F2" s="612" t="s">
        <v>906</v>
      </c>
    </row>
    <row r="3" spans="1:12" ht="12.75" customHeight="1"/>
    <row r="4" spans="1:12" ht="12.75" customHeight="1">
      <c r="E4" s="606" t="s">
        <v>878</v>
      </c>
    </row>
    <row r="5" spans="1:12" ht="30" customHeight="1">
      <c r="A5" s="490" t="s">
        <v>809</v>
      </c>
      <c r="B5" s="490" t="s">
        <v>810</v>
      </c>
      <c r="C5" s="490" t="s">
        <v>817</v>
      </c>
      <c r="D5" s="490" t="s">
        <v>811</v>
      </c>
      <c r="E5" s="490" t="s">
        <v>835</v>
      </c>
    </row>
    <row r="6" spans="1:12" ht="12.75" customHeight="1">
      <c r="A6" s="278" t="s">
        <v>237</v>
      </c>
      <c r="B6" s="278" t="s">
        <v>234</v>
      </c>
      <c r="C6" s="279" t="s">
        <v>232</v>
      </c>
      <c r="D6" s="287">
        <v>55741024.689999998</v>
      </c>
      <c r="E6" s="288">
        <v>7207.2696209653568</v>
      </c>
      <c r="G6" s="632"/>
      <c r="H6" s="632"/>
      <c r="I6" s="632"/>
      <c r="J6" s="633"/>
      <c r="K6" s="632"/>
      <c r="L6" s="632"/>
    </row>
    <row r="7" spans="1:12" ht="12.75" customHeight="1">
      <c r="A7" s="278" t="s">
        <v>244</v>
      </c>
      <c r="B7" s="278" t="s">
        <v>243</v>
      </c>
      <c r="C7" s="279" t="s">
        <v>232</v>
      </c>
      <c r="D7" s="287">
        <v>5882491.79</v>
      </c>
      <c r="E7" s="288">
        <v>114.02052707678261</v>
      </c>
      <c r="L7" s="632"/>
    </row>
    <row r="8" spans="1:12" ht="12.75" customHeight="1">
      <c r="A8" s="278" t="s">
        <v>1184</v>
      </c>
      <c r="B8" s="278" t="s">
        <v>243</v>
      </c>
      <c r="C8" s="279" t="s">
        <v>233</v>
      </c>
      <c r="D8" s="287">
        <v>16120022.880000001</v>
      </c>
      <c r="E8" s="288">
        <v>135.53092424256923</v>
      </c>
      <c r="G8" s="632"/>
      <c r="H8" s="632"/>
      <c r="I8" s="632"/>
      <c r="J8" s="632"/>
      <c r="K8" s="632"/>
      <c r="L8" s="632"/>
    </row>
    <row r="9" spans="1:12" ht="12.75" customHeight="1">
      <c r="A9" s="278" t="s">
        <v>907</v>
      </c>
      <c r="B9" s="372" t="s">
        <v>790</v>
      </c>
      <c r="C9" s="279" t="s">
        <v>233</v>
      </c>
      <c r="D9" s="292">
        <v>5777708.3700000001</v>
      </c>
      <c r="E9" s="288">
        <v>835.6739</v>
      </c>
      <c r="G9" s="632"/>
      <c r="H9" s="632"/>
      <c r="I9" s="632"/>
      <c r="J9" s="632"/>
      <c r="K9" s="632"/>
      <c r="L9" s="632"/>
    </row>
    <row r="10" spans="1:12" ht="12.75" customHeight="1">
      <c r="A10" s="277" t="s">
        <v>908</v>
      </c>
      <c r="B10" s="372" t="s">
        <v>790</v>
      </c>
      <c r="C10" s="279" t="s">
        <v>233</v>
      </c>
      <c r="D10" s="292">
        <v>10191036.550000001</v>
      </c>
      <c r="E10" s="288">
        <v>900.63509999999997</v>
      </c>
      <c r="G10" s="632"/>
      <c r="H10" s="632"/>
      <c r="I10" s="632"/>
      <c r="J10" s="632"/>
      <c r="K10" s="632"/>
      <c r="L10" s="632"/>
    </row>
    <row r="11" spans="1:12" ht="12.75" customHeight="1">
      <c r="A11" s="278" t="s">
        <v>909</v>
      </c>
      <c r="B11" s="278" t="s">
        <v>910</v>
      </c>
      <c r="C11" s="279" t="s">
        <v>233</v>
      </c>
      <c r="D11" s="287">
        <v>28163662.32</v>
      </c>
      <c r="E11" s="288">
        <v>1.0041296716710777</v>
      </c>
      <c r="G11" s="632"/>
      <c r="H11" s="632"/>
      <c r="I11" s="632"/>
      <c r="J11" s="632"/>
      <c r="K11" s="632"/>
      <c r="L11" s="632"/>
    </row>
    <row r="12" spans="1:12" ht="12.75" customHeight="1">
      <c r="A12" s="278" t="s">
        <v>911</v>
      </c>
      <c r="B12" s="278" t="s">
        <v>910</v>
      </c>
      <c r="C12" s="279" t="s">
        <v>233</v>
      </c>
      <c r="D12" s="287">
        <v>13336740.140000001</v>
      </c>
      <c r="E12" s="288">
        <v>1.1491723330694312</v>
      </c>
      <c r="G12" s="632"/>
      <c r="H12" s="632"/>
      <c r="I12" s="632"/>
      <c r="J12" s="632"/>
      <c r="K12" s="632"/>
      <c r="L12" s="632"/>
    </row>
    <row r="13" spans="1:12" ht="12.75" customHeight="1">
      <c r="A13" s="278" t="s">
        <v>744</v>
      </c>
      <c r="B13" s="278" t="s">
        <v>912</v>
      </c>
      <c r="C13" s="279" t="s">
        <v>246</v>
      </c>
      <c r="D13" s="292">
        <v>7805730.5599999996</v>
      </c>
      <c r="E13" s="288">
        <v>1.027204920384261</v>
      </c>
      <c r="G13" s="632"/>
      <c r="H13" s="632"/>
      <c r="I13" s="632"/>
      <c r="J13" s="632"/>
      <c r="K13" s="632"/>
      <c r="L13" s="632"/>
    </row>
    <row r="14" spans="1:12" ht="12.75" customHeight="1">
      <c r="A14" s="278" t="s">
        <v>913</v>
      </c>
      <c r="B14" s="278" t="s">
        <v>274</v>
      </c>
      <c r="C14" s="279" t="s">
        <v>232</v>
      </c>
      <c r="D14" s="292">
        <v>7439726.4100000001</v>
      </c>
      <c r="E14" s="288">
        <v>826.43554044199243</v>
      </c>
      <c r="G14" s="632"/>
      <c r="H14" s="632"/>
      <c r="I14" s="632"/>
      <c r="J14" s="632"/>
      <c r="K14" s="632"/>
      <c r="L14" s="632"/>
    </row>
    <row r="15" spans="1:12" ht="12.75" customHeight="1">
      <c r="A15" s="278" t="s">
        <v>914</v>
      </c>
      <c r="B15" s="278" t="s">
        <v>274</v>
      </c>
      <c r="C15" s="279" t="s">
        <v>232</v>
      </c>
      <c r="D15" s="287">
        <v>9999818.5299999993</v>
      </c>
      <c r="E15" s="288">
        <v>864.33494226440314</v>
      </c>
      <c r="G15" s="632"/>
      <c r="H15" s="632"/>
      <c r="I15" s="632"/>
      <c r="J15" s="632"/>
      <c r="K15" s="632"/>
      <c r="L15" s="632"/>
    </row>
    <row r="16" spans="1:12" ht="12.75" customHeight="1">
      <c r="A16" s="278" t="s">
        <v>915</v>
      </c>
      <c r="B16" s="278" t="s">
        <v>274</v>
      </c>
      <c r="C16" s="279" t="s">
        <v>232</v>
      </c>
      <c r="D16" s="287">
        <v>12569208.640000001</v>
      </c>
      <c r="E16" s="288">
        <v>512.78901207955255</v>
      </c>
      <c r="G16" s="632"/>
      <c r="H16" s="632"/>
      <c r="I16" s="632"/>
      <c r="J16" s="632"/>
      <c r="K16" s="632"/>
      <c r="L16" s="632"/>
    </row>
    <row r="17" spans="1:12" ht="12.75" customHeight="1">
      <c r="A17" s="278" t="s">
        <v>748</v>
      </c>
      <c r="B17" s="278" t="s">
        <v>783</v>
      </c>
      <c r="C17" s="279" t="s">
        <v>232</v>
      </c>
      <c r="D17" s="294">
        <v>6394982.0199999996</v>
      </c>
      <c r="E17" s="295">
        <v>42.599156037802629</v>
      </c>
      <c r="G17" s="632"/>
      <c r="H17" s="632"/>
      <c r="I17" s="632"/>
      <c r="J17" s="632"/>
      <c r="K17" s="632"/>
      <c r="L17" s="632"/>
    </row>
    <row r="18" spans="1:12" ht="12.75" customHeight="1">
      <c r="A18" s="372" t="s">
        <v>916</v>
      </c>
      <c r="B18" s="296" t="s">
        <v>292</v>
      </c>
      <c r="C18" s="279" t="s">
        <v>233</v>
      </c>
      <c r="D18" s="292">
        <v>13904925.59</v>
      </c>
      <c r="E18" s="288">
        <v>449.67822579193006</v>
      </c>
      <c r="G18" s="632"/>
      <c r="H18" s="632"/>
      <c r="I18" s="632"/>
      <c r="J18" s="632"/>
      <c r="K18" s="632"/>
      <c r="L18" s="632"/>
    </row>
    <row r="19" spans="1:12" ht="12.75" customHeight="1">
      <c r="A19" s="278" t="s">
        <v>917</v>
      </c>
      <c r="B19" s="278" t="s">
        <v>298</v>
      </c>
      <c r="C19" s="298" t="s">
        <v>798</v>
      </c>
      <c r="D19" s="292">
        <v>32686005.047899999</v>
      </c>
      <c r="E19" s="299">
        <v>57.86794907830177</v>
      </c>
      <c r="G19" s="632"/>
      <c r="H19" s="632"/>
      <c r="I19" s="632"/>
      <c r="J19" s="632"/>
      <c r="K19" s="632"/>
      <c r="L19" s="632"/>
    </row>
    <row r="20" spans="1:12" ht="18.75" customHeight="1">
      <c r="A20" s="511" t="s">
        <v>642</v>
      </c>
      <c r="B20" s="512"/>
      <c r="C20" s="513"/>
      <c r="D20" s="514">
        <f>SUM(D6:D19)</f>
        <v>226013083.5379</v>
      </c>
      <c r="E20" s="515"/>
    </row>
    <row r="21" spans="1:12" ht="12.75" customHeight="1">
      <c r="A21" s="36" t="s">
        <v>643</v>
      </c>
    </row>
    <row r="22" spans="1:12" ht="12.75" customHeight="1">
      <c r="A22" s="88" t="s">
        <v>808</v>
      </c>
    </row>
    <row r="23" spans="1:12" ht="12.75" customHeight="1">
      <c r="A23" s="89" t="s">
        <v>797</v>
      </c>
    </row>
    <row r="24" spans="1:12">
      <c r="A24" s="89" t="s">
        <v>846</v>
      </c>
    </row>
    <row r="25" spans="1:12">
      <c r="A25" s="604" t="s">
        <v>849</v>
      </c>
    </row>
    <row r="26" spans="1:12" ht="12.75" customHeight="1">
      <c r="A26" s="615" t="s">
        <v>844</v>
      </c>
      <c r="B26" s="631"/>
      <c r="C26" s="631"/>
      <c r="D26" s="631"/>
      <c r="E26" s="631"/>
      <c r="F26" s="631"/>
    </row>
    <row r="27" spans="1:12" ht="21.75" customHeight="1">
      <c r="A27" s="815" t="s">
        <v>845</v>
      </c>
      <c r="B27" s="815"/>
      <c r="C27" s="815"/>
      <c r="D27" s="815"/>
      <c r="E27" s="815"/>
      <c r="F27" s="815"/>
    </row>
    <row r="28" spans="1:12" ht="12.75" customHeight="1">
      <c r="A28" s="51" t="s">
        <v>918</v>
      </c>
    </row>
    <row r="29" spans="1:12" ht="12.75" customHeight="1">
      <c r="A29" s="98" t="s">
        <v>919</v>
      </c>
    </row>
    <row r="30" spans="1:12" ht="12.75" customHeight="1">
      <c r="A30" s="98"/>
    </row>
    <row r="31" spans="1:12" ht="12.75" customHeight="1">
      <c r="A31" s="535" t="s">
        <v>1080</v>
      </c>
      <c r="E31" s="536" t="s">
        <v>812</v>
      </c>
      <c r="F31" s="537" t="s">
        <v>905</v>
      </c>
    </row>
    <row r="32" spans="1:12" ht="12.75" customHeight="1">
      <c r="A32" s="613" t="s">
        <v>1081</v>
      </c>
      <c r="E32" s="99" t="s">
        <v>820</v>
      </c>
      <c r="F32" s="75" t="s">
        <v>906</v>
      </c>
    </row>
    <row r="33" spans="1:6" ht="12.75" customHeight="1"/>
    <row r="34" spans="1:6" ht="12.75" customHeight="1">
      <c r="D34" s="606" t="s">
        <v>878</v>
      </c>
    </row>
    <row r="35" spans="1:6" ht="30" customHeight="1">
      <c r="A35" s="529" t="s">
        <v>883</v>
      </c>
      <c r="B35" s="529" t="s">
        <v>882</v>
      </c>
      <c r="C35" s="529" t="s">
        <v>880</v>
      </c>
      <c r="D35" s="490" t="s">
        <v>835</v>
      </c>
    </row>
    <row r="36" spans="1:6" ht="12.75" customHeight="1">
      <c r="A36" s="311" t="s">
        <v>313</v>
      </c>
      <c r="B36" s="311" t="s">
        <v>314</v>
      </c>
      <c r="C36" s="312">
        <v>45292875.009999998</v>
      </c>
      <c r="D36" s="313">
        <v>143.05115459036404</v>
      </c>
      <c r="E36" s="96"/>
    </row>
    <row r="37" spans="1:6" ht="12.75" customHeight="1">
      <c r="A37" s="311" t="s">
        <v>315</v>
      </c>
      <c r="B37" s="314" t="s">
        <v>316</v>
      </c>
      <c r="C37" s="312">
        <v>73792083.700000003</v>
      </c>
      <c r="D37" s="313">
        <v>513.12469999999996</v>
      </c>
      <c r="E37" s="86"/>
    </row>
    <row r="38" spans="1:6" ht="18.75" customHeight="1">
      <c r="A38" s="511" t="s">
        <v>642</v>
      </c>
      <c r="B38" s="530"/>
      <c r="C38" s="531">
        <f>SUM(C36:C37)</f>
        <v>119084958.71000001</v>
      </c>
      <c r="D38" s="532"/>
    </row>
    <row r="39" spans="1:6" ht="12.75" customHeight="1">
      <c r="A39" s="76" t="s">
        <v>350</v>
      </c>
    </row>
    <row r="40" spans="1:6" ht="12.75" customHeight="1">
      <c r="A40" s="88" t="s">
        <v>808</v>
      </c>
    </row>
    <row r="41" spans="1:6" ht="12.75" customHeight="1"/>
    <row r="42" spans="1:6" ht="12.75" customHeight="1">
      <c r="A42" s="535" t="s">
        <v>1084</v>
      </c>
      <c r="E42" s="536" t="s">
        <v>812</v>
      </c>
      <c r="F42" s="537" t="s">
        <v>905</v>
      </c>
    </row>
    <row r="43" spans="1:6" ht="12.75" customHeight="1">
      <c r="A43" s="608" t="s">
        <v>1082</v>
      </c>
    </row>
    <row r="44" spans="1:6" ht="12.75" customHeight="1">
      <c r="A44" s="613" t="s">
        <v>1083</v>
      </c>
      <c r="E44" s="99" t="s">
        <v>820</v>
      </c>
      <c r="F44" s="75" t="s">
        <v>906</v>
      </c>
    </row>
    <row r="45" spans="1:6" ht="12.75" customHeight="1">
      <c r="A45" s="614" t="s">
        <v>813</v>
      </c>
    </row>
    <row r="46" spans="1:6" ht="12.75" customHeight="1">
      <c r="F46" s="606" t="s">
        <v>879</v>
      </c>
    </row>
    <row r="47" spans="1:6" ht="45" customHeight="1">
      <c r="A47" s="529" t="s">
        <v>881</v>
      </c>
      <c r="B47" s="529" t="s">
        <v>882</v>
      </c>
      <c r="C47" s="529" t="s">
        <v>814</v>
      </c>
      <c r="D47" s="529" t="s">
        <v>815</v>
      </c>
      <c r="E47" s="529" t="s">
        <v>880</v>
      </c>
      <c r="F47" s="490" t="s">
        <v>835</v>
      </c>
    </row>
    <row r="48" spans="1:6" ht="12.75" customHeight="1">
      <c r="A48" s="311" t="s">
        <v>317</v>
      </c>
      <c r="B48" s="311" t="s">
        <v>318</v>
      </c>
      <c r="C48" s="315">
        <v>600000000</v>
      </c>
      <c r="D48" s="315">
        <v>300000000</v>
      </c>
      <c r="E48" s="316">
        <v>31322895.949999999</v>
      </c>
      <c r="F48" s="317">
        <v>10.200116845063089</v>
      </c>
    </row>
    <row r="49" spans="1:6" ht="12.75" customHeight="1">
      <c r="A49" s="311" t="s">
        <v>319</v>
      </c>
      <c r="B49" s="314" t="s">
        <v>320</v>
      </c>
      <c r="C49" s="318">
        <v>155000000</v>
      </c>
      <c r="D49" s="318">
        <v>77500000</v>
      </c>
      <c r="E49" s="316">
        <v>10880129.949999999</v>
      </c>
      <c r="F49" s="317">
        <v>0.68118176427674815</v>
      </c>
    </row>
    <row r="50" spans="1:6" ht="12.75" customHeight="1">
      <c r="A50" s="311" t="s">
        <v>321</v>
      </c>
      <c r="B50" s="311" t="s">
        <v>314</v>
      </c>
      <c r="C50" s="315">
        <v>380000000</v>
      </c>
      <c r="D50" s="315">
        <v>190000000</v>
      </c>
      <c r="E50" s="316">
        <v>325442530.31</v>
      </c>
      <c r="F50" s="317">
        <v>204.76546297009844</v>
      </c>
    </row>
    <row r="51" spans="1:6" ht="12.75" customHeight="1">
      <c r="A51" s="311" t="s">
        <v>323</v>
      </c>
      <c r="B51" s="311" t="s">
        <v>324</v>
      </c>
      <c r="C51" s="315">
        <v>340000000</v>
      </c>
      <c r="D51" s="315">
        <v>170000000</v>
      </c>
      <c r="E51" s="316">
        <v>150777586.31</v>
      </c>
      <c r="F51" s="317">
        <v>3.4694799505204581</v>
      </c>
    </row>
    <row r="52" spans="1:6" ht="12.75" customHeight="1">
      <c r="A52" s="311" t="s">
        <v>322</v>
      </c>
      <c r="B52" s="314" t="s">
        <v>316</v>
      </c>
      <c r="C52" s="318">
        <v>540000000</v>
      </c>
      <c r="D52" s="318">
        <v>262500000</v>
      </c>
      <c r="E52" s="316">
        <v>105174170.31</v>
      </c>
      <c r="F52" s="317">
        <v>223.73050000000001</v>
      </c>
    </row>
    <row r="53" spans="1:6" ht="18.75" customHeight="1">
      <c r="A53" s="511" t="s">
        <v>642</v>
      </c>
      <c r="B53" s="533"/>
      <c r="C53" s="534"/>
      <c r="D53" s="534"/>
      <c r="E53" s="531">
        <f>SUM(E48:E52)</f>
        <v>623597312.82999992</v>
      </c>
      <c r="F53" s="532"/>
    </row>
    <row r="54" spans="1:6" ht="12.75" customHeight="1">
      <c r="A54" s="76" t="s">
        <v>350</v>
      </c>
    </row>
    <row r="55" spans="1:6" ht="12.75" customHeight="1">
      <c r="A55" s="88" t="s">
        <v>808</v>
      </c>
      <c r="E55" s="87"/>
    </row>
    <row r="56" spans="1:6" ht="12.75" customHeight="1"/>
    <row r="57" spans="1:6" ht="12.75" customHeight="1">
      <c r="A57" s="615" t="s">
        <v>843</v>
      </c>
    </row>
    <row r="58" spans="1:6" ht="19.5" customHeight="1">
      <c r="A58" s="814" t="s">
        <v>842</v>
      </c>
      <c r="B58" s="814"/>
      <c r="C58" s="814"/>
      <c r="D58" s="814"/>
      <c r="E58" s="814"/>
      <c r="F58" s="814"/>
    </row>
    <row r="59" spans="1:6" ht="12.75" customHeight="1">
      <c r="A59" s="620"/>
      <c r="B59" s="620"/>
      <c r="C59" s="620"/>
      <c r="D59" s="620"/>
      <c r="E59" s="620"/>
    </row>
    <row r="60" spans="1:6" ht="12.75" customHeight="1">
      <c r="A60" s="616"/>
    </row>
    <row r="61" spans="1:6" ht="12.75" customHeight="1">
      <c r="A61" s="83" t="s">
        <v>346</v>
      </c>
    </row>
    <row r="62" spans="1:6" ht="12.75" customHeight="1"/>
    <row r="63" spans="1:6" ht="12.75" customHeight="1"/>
    <row r="64" spans="1:6" ht="12.75" customHeight="1">
      <c r="A64" s="617"/>
    </row>
    <row r="65" spans="1:6" ht="12.75" customHeight="1">
      <c r="A65" s="615"/>
    </row>
    <row r="66" spans="1:6" ht="12.75" customHeight="1">
      <c r="A66" s="615"/>
    </row>
    <row r="67" spans="1:6" ht="12.75" customHeight="1">
      <c r="A67" s="615"/>
    </row>
    <row r="68" spans="1:6" ht="12.75" customHeight="1">
      <c r="A68" s="616"/>
    </row>
    <row r="69" spans="1:6" ht="12.75" customHeight="1">
      <c r="A69" s="616"/>
    </row>
    <row r="70" spans="1:6" ht="12.75" customHeight="1">
      <c r="A70" s="616"/>
    </row>
    <row r="71" spans="1:6" ht="12.75" customHeight="1">
      <c r="A71" s="616"/>
    </row>
    <row r="72" spans="1:6" ht="12.75" customHeight="1"/>
    <row r="73" spans="1:6" ht="12.75" customHeight="1"/>
    <row r="75" spans="1:6">
      <c r="F75" s="53" t="s">
        <v>800</v>
      </c>
    </row>
  </sheetData>
  <sortState ref="A7:E21">
    <sortCondition ref="B7"/>
  </sortState>
  <mergeCells count="2">
    <mergeCell ref="A58:F58"/>
    <mergeCell ref="A27:F27"/>
  </mergeCells>
  <hyperlinks>
    <hyperlink ref="A61"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c r="A1" s="518" t="s">
        <v>1085</v>
      </c>
      <c r="D1" s="527" t="str">
        <f>Naslovnica!A20</f>
        <v>Listopad 2014.</v>
      </c>
    </row>
    <row r="2" spans="1:5">
      <c r="A2" s="133" t="s">
        <v>1086</v>
      </c>
      <c r="D2" s="629" t="str">
        <f>Naslovnica!A24</f>
        <v>October 2014</v>
      </c>
    </row>
    <row r="3" spans="1:5" ht="12.75" customHeight="1"/>
    <row r="4" spans="1:5" ht="12.75" customHeight="1">
      <c r="D4" s="634" t="s">
        <v>878</v>
      </c>
    </row>
    <row r="5" spans="1:5" ht="43.5">
      <c r="A5" s="529" t="s">
        <v>1316</v>
      </c>
      <c r="B5" s="529" t="s">
        <v>882</v>
      </c>
      <c r="C5" s="529" t="s">
        <v>880</v>
      </c>
      <c r="D5" s="529" t="s">
        <v>884</v>
      </c>
    </row>
    <row r="6" spans="1:5">
      <c r="A6" s="304" t="s">
        <v>927</v>
      </c>
      <c r="B6" s="304" t="s">
        <v>276</v>
      </c>
      <c r="C6" s="305">
        <v>28758321.32</v>
      </c>
      <c r="D6" s="636">
        <v>740.90092716153185</v>
      </c>
    </row>
    <row r="7" spans="1:5">
      <c r="A7" s="511" t="s">
        <v>642</v>
      </c>
      <c r="B7" s="523"/>
      <c r="C7" s="524">
        <f>SUM(C6:C6)</f>
        <v>28758321.32</v>
      </c>
      <c r="D7" s="525"/>
    </row>
    <row r="8" spans="1:5" ht="12.75" customHeight="1">
      <c r="A8" s="36" t="s">
        <v>644</v>
      </c>
    </row>
    <row r="9" spans="1:5" ht="12.75" customHeight="1"/>
    <row r="10" spans="1:5" ht="12.75" customHeight="1"/>
    <row r="11" spans="1:5" ht="12.75" customHeight="1">
      <c r="A11" s="518" t="s">
        <v>1087</v>
      </c>
      <c r="D11" s="527" t="str">
        <f>'5 Tablica 3,4'!A8</f>
        <v>Rujan 2014.</v>
      </c>
    </row>
    <row r="12" spans="1:5" ht="12.75" customHeight="1">
      <c r="A12" s="133" t="s">
        <v>1088</v>
      </c>
      <c r="D12" s="629" t="str">
        <f>'5 Tablica 3,4'!B8</f>
        <v>September 2014</v>
      </c>
    </row>
    <row r="13" spans="1:5" ht="12.75" customHeight="1"/>
    <row r="14" spans="1:5" ht="12.75" customHeight="1">
      <c r="D14" s="72" t="s">
        <v>878</v>
      </c>
    </row>
    <row r="15" spans="1:5" ht="45" customHeight="1">
      <c r="A15" s="529" t="s">
        <v>877</v>
      </c>
      <c r="B15" s="529" t="s">
        <v>882</v>
      </c>
      <c r="C15" s="529" t="s">
        <v>880</v>
      </c>
      <c r="D15" s="529" t="s">
        <v>884</v>
      </c>
    </row>
    <row r="16" spans="1:5" ht="15" customHeight="1">
      <c r="A16" s="304" t="s">
        <v>308</v>
      </c>
      <c r="B16" s="304" t="s">
        <v>348</v>
      </c>
      <c r="C16" s="305">
        <v>223063504.88</v>
      </c>
      <c r="D16" s="306">
        <v>73.221568701340388</v>
      </c>
      <c r="E16" s="96"/>
    </row>
    <row r="17" spans="1:5" ht="15" customHeight="1">
      <c r="A17" s="304" t="s">
        <v>1185</v>
      </c>
      <c r="B17" s="307" t="s">
        <v>1264</v>
      </c>
      <c r="C17" s="305">
        <v>21116512.940000001</v>
      </c>
      <c r="D17" s="306">
        <v>41.732239011857708</v>
      </c>
      <c r="E17" s="86"/>
    </row>
    <row r="18" spans="1:5" ht="15" customHeight="1">
      <c r="A18" s="304" t="s">
        <v>307</v>
      </c>
      <c r="B18" s="304" t="s">
        <v>785</v>
      </c>
      <c r="C18" s="305">
        <v>1197178974.78</v>
      </c>
      <c r="D18" s="306">
        <v>311.31937679381696</v>
      </c>
    </row>
    <row r="19" spans="1:5" ht="18.75" customHeight="1">
      <c r="A19" s="511" t="s">
        <v>642</v>
      </c>
      <c r="B19" s="523"/>
      <c r="C19" s="524">
        <f>SUM(C16:C18)</f>
        <v>1441358992.5999999</v>
      </c>
      <c r="D19" s="525"/>
    </row>
    <row r="20" spans="1:5" ht="12.75" customHeight="1">
      <c r="A20" s="36" t="s">
        <v>644</v>
      </c>
    </row>
    <row r="21" spans="1:5" ht="12.75" customHeight="1">
      <c r="A21" s="597"/>
      <c r="C21" s="87"/>
    </row>
    <row r="22" spans="1:5" ht="12.75" customHeight="1"/>
    <row r="23" spans="1:5" ht="12.75" customHeight="1">
      <c r="A23" s="526" t="s">
        <v>1089</v>
      </c>
      <c r="D23" s="527" t="str">
        <f>D11</f>
        <v>Rujan 2014.</v>
      </c>
    </row>
    <row r="24" spans="1:5" ht="12.75" customHeight="1">
      <c r="A24" s="628" t="s">
        <v>1090</v>
      </c>
      <c r="D24" s="629" t="str">
        <f>D12</f>
        <v>September 2014</v>
      </c>
    </row>
    <row r="25" spans="1:5" ht="12.75" customHeight="1"/>
    <row r="26" spans="1:5" ht="12.75" customHeight="1">
      <c r="D26" s="72" t="s">
        <v>878</v>
      </c>
    </row>
    <row r="27" spans="1:5" ht="45" customHeight="1">
      <c r="A27" s="529" t="s">
        <v>877</v>
      </c>
      <c r="B27" s="529" t="s">
        <v>882</v>
      </c>
      <c r="C27" s="529" t="s">
        <v>880</v>
      </c>
      <c r="D27" s="529" t="s">
        <v>884</v>
      </c>
    </row>
    <row r="28" spans="1:5" ht="15" customHeight="1">
      <c r="A28" s="304" t="s">
        <v>1181</v>
      </c>
      <c r="B28" s="304" t="s">
        <v>1264</v>
      </c>
      <c r="C28" s="305">
        <v>126629120.64</v>
      </c>
      <c r="D28" s="306">
        <v>63.21430243633597</v>
      </c>
      <c r="E28" s="96"/>
    </row>
    <row r="29" spans="1:5" ht="15" customHeight="1">
      <c r="A29" s="511" t="s">
        <v>642</v>
      </c>
      <c r="B29" s="523"/>
      <c r="C29" s="524">
        <f>SUM(C28:C28)</f>
        <v>126629120.64</v>
      </c>
      <c r="D29" s="525"/>
      <c r="E29" s="86"/>
    </row>
    <row r="30" spans="1:5" ht="12.75" customHeight="1">
      <c r="A30" s="36" t="s">
        <v>644</v>
      </c>
    </row>
    <row r="31" spans="1:5" ht="12.75" customHeight="1">
      <c r="A31" s="51"/>
    </row>
    <row r="32" spans="1:5" ht="19.5" customHeight="1">
      <c r="A32" s="816" t="s">
        <v>844</v>
      </c>
      <c r="B32" s="816"/>
      <c r="C32" s="816"/>
      <c r="D32" s="816"/>
    </row>
    <row r="33" spans="1:6" ht="21.75" customHeight="1">
      <c r="A33" s="815" t="s">
        <v>845</v>
      </c>
      <c r="B33" s="815"/>
      <c r="C33" s="815"/>
      <c r="D33" s="815"/>
      <c r="E33" s="98"/>
      <c r="F33" s="98"/>
    </row>
    <row r="34" spans="1:6" ht="12.75" customHeight="1">
      <c r="A34" s="51"/>
    </row>
    <row r="35" spans="1:6" ht="12.75" customHeight="1"/>
    <row r="36" spans="1:6" ht="12.75" customHeight="1">
      <c r="A36" s="528" t="s">
        <v>1091</v>
      </c>
      <c r="D36" s="395" t="str">
        <f>Naslovnica!A20</f>
        <v>Listopad 2014.</v>
      </c>
    </row>
    <row r="37" spans="1:6" ht="12.75" customHeight="1">
      <c r="A37" s="628" t="s">
        <v>1092</v>
      </c>
      <c r="D37" s="126" t="str">
        <f>Naslovnica!A24</f>
        <v>October 2014</v>
      </c>
    </row>
    <row r="38" spans="1:6" ht="12.75" customHeight="1"/>
    <row r="39" spans="1:6" ht="12.75" customHeight="1">
      <c r="C39" s="85" t="s">
        <v>879</v>
      </c>
    </row>
    <row r="40" spans="1:6" ht="22.5" customHeight="1">
      <c r="A40" s="529" t="s">
        <v>885</v>
      </c>
      <c r="B40" s="529" t="s">
        <v>882</v>
      </c>
      <c r="C40" s="529" t="s">
        <v>880</v>
      </c>
    </row>
    <row r="41" spans="1:6" ht="22.5" customHeight="1">
      <c r="A41" s="308" t="s">
        <v>309</v>
      </c>
      <c r="B41" s="309" t="s">
        <v>310</v>
      </c>
      <c r="C41" s="310">
        <v>794899189.75</v>
      </c>
      <c r="D41" s="96"/>
    </row>
    <row r="42" spans="1:6" ht="15" customHeight="1">
      <c r="A42" s="308" t="s">
        <v>311</v>
      </c>
      <c r="B42" s="309" t="s">
        <v>312</v>
      </c>
      <c r="C42" s="310">
        <v>191034366.74366683</v>
      </c>
      <c r="D42" s="86"/>
    </row>
    <row r="43" spans="1:6" ht="12.75" customHeight="1">
      <c r="A43" s="36" t="s">
        <v>644</v>
      </c>
    </row>
    <row r="44" spans="1:6" ht="12.75" customHeight="1"/>
    <row r="45" spans="1:6" ht="12.75" customHeight="1"/>
    <row r="46" spans="1:6" ht="12.75" customHeight="1">
      <c r="A46" s="83" t="s">
        <v>346</v>
      </c>
    </row>
    <row r="47" spans="1:6" ht="12.75" customHeight="1"/>
    <row r="48" spans="1:6" ht="12.75" customHeight="1"/>
    <row r="49" spans="4:4" ht="12.75" customHeight="1"/>
    <row r="50" spans="4:4" ht="12.75" customHeight="1"/>
    <row r="51" spans="4:4" ht="12.75" customHeight="1"/>
    <row r="52" spans="4:4" ht="12.75" customHeight="1">
      <c r="D52" s="53" t="s">
        <v>816</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2">
    <mergeCell ref="A32:D32"/>
    <mergeCell ref="A33:D33"/>
  </mergeCells>
  <hyperlinks>
    <hyperlink ref="A4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55" t="s">
        <v>471</v>
      </c>
      <c r="B1" s="556"/>
      <c r="C1" s="556"/>
      <c r="D1" s="556"/>
      <c r="E1" s="586"/>
      <c r="F1" s="568"/>
      <c r="G1" s="557" t="s">
        <v>1193</v>
      </c>
    </row>
    <row r="2" spans="1:7" ht="15" customHeight="1">
      <c r="A2" s="558" t="s">
        <v>472</v>
      </c>
      <c r="B2" s="556"/>
      <c r="C2" s="556"/>
      <c r="D2" s="556"/>
      <c r="E2" s="587"/>
      <c r="F2" s="568"/>
      <c r="G2" s="559" t="s">
        <v>1194</v>
      </c>
    </row>
    <row r="3" spans="1:7" ht="12.75" customHeight="1">
      <c r="A3" s="77" t="s">
        <v>325</v>
      </c>
    </row>
    <row r="4" spans="1:7" ht="12.75" customHeight="1"/>
    <row r="5" spans="1:7" ht="12.75" customHeight="1">
      <c r="A5" s="539" t="s">
        <v>1093</v>
      </c>
    </row>
    <row r="6" spans="1:7" ht="12.75" customHeight="1">
      <c r="A6" s="78" t="s">
        <v>1094</v>
      </c>
    </row>
    <row r="7" spans="1:7" ht="12.75" customHeight="1"/>
    <row r="8" spans="1:7" ht="34.5" customHeight="1">
      <c r="A8" s="538" t="s">
        <v>326</v>
      </c>
      <c r="B8" s="822" t="s">
        <v>679</v>
      </c>
      <c r="C8" s="822"/>
    </row>
    <row r="9" spans="1:7" ht="12.75" customHeight="1">
      <c r="A9" s="319" t="s">
        <v>789</v>
      </c>
      <c r="B9" s="320">
        <v>23</v>
      </c>
      <c r="C9" s="321"/>
      <c r="D9" s="86"/>
      <c r="F9" s="86"/>
    </row>
    <row r="10" spans="1:7" ht="12.75" customHeight="1">
      <c r="A10" s="319" t="s">
        <v>792</v>
      </c>
      <c r="B10" s="320">
        <v>23</v>
      </c>
      <c r="C10" s="321"/>
      <c r="F10" s="96"/>
    </row>
    <row r="11" spans="1:7" ht="12.75" customHeight="1">
      <c r="A11" s="322" t="s">
        <v>876</v>
      </c>
      <c r="B11" s="320">
        <v>23</v>
      </c>
      <c r="C11" s="321"/>
      <c r="F11" s="96"/>
    </row>
    <row r="12" spans="1:7" ht="12.75" customHeight="1">
      <c r="A12" s="319" t="s">
        <v>928</v>
      </c>
      <c r="B12" s="320">
        <v>23</v>
      </c>
      <c r="C12" s="321"/>
    </row>
    <row r="13" spans="1:7" ht="12.75" customHeight="1">
      <c r="A13" s="627" t="s">
        <v>1204</v>
      </c>
      <c r="B13" s="320">
        <v>23</v>
      </c>
      <c r="C13" s="321"/>
    </row>
    <row r="14" spans="1:7" ht="12.75" customHeight="1">
      <c r="A14" s="27" t="s">
        <v>331</v>
      </c>
    </row>
    <row r="15" spans="1:7" ht="12.75" customHeight="1"/>
    <row r="16" spans="1:7" ht="12.75" customHeight="1">
      <c r="A16" s="539" t="s">
        <v>1095</v>
      </c>
    </row>
    <row r="17" spans="1:9" ht="12.75" customHeight="1">
      <c r="A17" s="78" t="s">
        <v>1096</v>
      </c>
    </row>
    <row r="18" spans="1:9" ht="12.75" customHeight="1">
      <c r="E18" s="824" t="s">
        <v>684</v>
      </c>
      <c r="F18" s="824"/>
    </row>
    <row r="19" spans="1:9" ht="73.5" customHeight="1">
      <c r="A19" s="822" t="s">
        <v>717</v>
      </c>
      <c r="B19" s="822" t="s">
        <v>674</v>
      </c>
      <c r="C19" s="823"/>
      <c r="D19" s="823"/>
      <c r="E19" s="822" t="s">
        <v>782</v>
      </c>
      <c r="F19" s="789"/>
      <c r="G19" s="789"/>
    </row>
    <row r="20" spans="1:9" ht="27.75" customHeight="1">
      <c r="A20" s="822"/>
      <c r="B20" s="593" t="s">
        <v>1295</v>
      </c>
      <c r="C20" s="593" t="s">
        <v>1296</v>
      </c>
      <c r="D20" s="469" t="s">
        <v>327</v>
      </c>
      <c r="E20" s="593" t="s">
        <v>1295</v>
      </c>
      <c r="F20" s="593" t="s">
        <v>1296</v>
      </c>
      <c r="G20" s="469" t="s">
        <v>327</v>
      </c>
    </row>
    <row r="21" spans="1:9" ht="16.5" customHeight="1">
      <c r="A21" s="323" t="s">
        <v>328</v>
      </c>
      <c r="B21" s="324">
        <v>51570</v>
      </c>
      <c r="C21" s="324">
        <v>51701</v>
      </c>
      <c r="D21" s="325">
        <v>2.5402365716502562E-3</v>
      </c>
      <c r="E21" s="324">
        <v>4287447.2614799999</v>
      </c>
      <c r="F21" s="324">
        <v>3698003.3335699998</v>
      </c>
      <c r="G21" s="326">
        <v>-0.13748132442485778</v>
      </c>
      <c r="H21" s="86"/>
      <c r="I21" s="158"/>
    </row>
    <row r="22" spans="1:9" ht="16.5" customHeight="1">
      <c r="A22" s="323" t="s">
        <v>329</v>
      </c>
      <c r="B22" s="324">
        <v>58422</v>
      </c>
      <c r="C22" s="324">
        <v>58525</v>
      </c>
      <c r="D22" s="325">
        <v>1.7630344733148284E-3</v>
      </c>
      <c r="E22" s="324">
        <v>10526274.19555</v>
      </c>
      <c r="F22" s="324">
        <v>10340003.1598</v>
      </c>
      <c r="G22" s="326">
        <v>-1.7695818319909087E-2</v>
      </c>
    </row>
    <row r="23" spans="1:9" ht="16.5" customHeight="1">
      <c r="A23" s="323" t="s">
        <v>330</v>
      </c>
      <c r="B23" s="324">
        <v>2261</v>
      </c>
      <c r="C23" s="324">
        <v>1854</v>
      </c>
      <c r="D23" s="325">
        <v>-0.1800088456435206</v>
      </c>
      <c r="E23" s="324">
        <v>532720.28599999996</v>
      </c>
      <c r="F23" s="324">
        <v>270478.51097</v>
      </c>
      <c r="G23" s="326">
        <v>-0.49226917375172002</v>
      </c>
    </row>
    <row r="24" spans="1:9" ht="16.5" customHeight="1">
      <c r="A24" s="327" t="s">
        <v>132</v>
      </c>
      <c r="B24" s="328">
        <v>112253</v>
      </c>
      <c r="C24" s="328">
        <v>112080</v>
      </c>
      <c r="D24" s="329">
        <v>-1.5411614834347498E-3</v>
      </c>
      <c r="E24" s="328">
        <v>15346441.74303</v>
      </c>
      <c r="F24" s="328">
        <v>14308485.00434</v>
      </c>
      <c r="G24" s="330">
        <v>-6.7635009865489898E-2</v>
      </c>
    </row>
    <row r="25" spans="1:9" ht="12.75" customHeight="1">
      <c r="A25" s="27" t="s">
        <v>331</v>
      </c>
    </row>
    <row r="26" spans="1:9" ht="27" customHeight="1">
      <c r="A26" s="817" t="s">
        <v>837</v>
      </c>
      <c r="B26" s="817"/>
      <c r="C26" s="817"/>
      <c r="D26" s="817"/>
      <c r="E26" s="817"/>
      <c r="F26" s="821"/>
      <c r="G26" s="821"/>
    </row>
    <row r="27" spans="1:9" ht="71.25" customHeight="1">
      <c r="A27" s="818" t="s">
        <v>781</v>
      </c>
      <c r="B27" s="818"/>
      <c r="C27" s="818"/>
      <c r="D27" s="818"/>
      <c r="E27" s="818"/>
      <c r="F27" s="818"/>
      <c r="G27" s="818"/>
    </row>
    <row r="28" spans="1:9" ht="23.25" customHeight="1">
      <c r="A28" s="819" t="s">
        <v>1297</v>
      </c>
      <c r="B28" s="820"/>
      <c r="C28" s="820"/>
      <c r="D28" s="820"/>
      <c r="E28" s="820"/>
      <c r="F28" s="820"/>
      <c r="G28" s="820"/>
    </row>
    <row r="29" spans="1:9" ht="12.75" customHeight="1"/>
    <row r="30" spans="1:9" ht="12.75" customHeight="1">
      <c r="A30" s="539" t="s">
        <v>1097</v>
      </c>
    </row>
    <row r="31" spans="1:9" ht="12.75" customHeight="1">
      <c r="A31" s="78" t="s">
        <v>1098</v>
      </c>
    </row>
    <row r="32" spans="1:9" ht="12.75" customHeight="1">
      <c r="E32" s="824" t="s">
        <v>684</v>
      </c>
      <c r="F32" s="824"/>
    </row>
    <row r="33" spans="1:9" ht="78" customHeight="1">
      <c r="A33" s="822" t="s">
        <v>717</v>
      </c>
      <c r="B33" s="822" t="s">
        <v>675</v>
      </c>
      <c r="C33" s="823"/>
      <c r="D33" s="540"/>
      <c r="E33" s="822" t="s">
        <v>680</v>
      </c>
      <c r="F33" s="789"/>
      <c r="G33" s="789"/>
    </row>
    <row r="34" spans="1:9" ht="32.25" customHeight="1">
      <c r="A34" s="822"/>
      <c r="B34" s="593" t="s">
        <v>1298</v>
      </c>
      <c r="C34" s="593" t="s">
        <v>1299</v>
      </c>
      <c r="D34" s="469" t="s">
        <v>327</v>
      </c>
      <c r="E34" s="593" t="s">
        <v>1298</v>
      </c>
      <c r="F34" s="593" t="s">
        <v>1299</v>
      </c>
      <c r="G34" s="469" t="s">
        <v>327</v>
      </c>
    </row>
    <row r="35" spans="1:9" ht="16.5" customHeight="1">
      <c r="A35" s="323" t="s">
        <v>328</v>
      </c>
      <c r="B35" s="324">
        <v>11881</v>
      </c>
      <c r="C35" s="324">
        <v>15001</v>
      </c>
      <c r="D35" s="325">
        <v>0.26260415789916669</v>
      </c>
      <c r="E35" s="324">
        <v>1377152.1398400001</v>
      </c>
      <c r="F35" s="324">
        <v>1562804.2464399999</v>
      </c>
      <c r="G35" s="331">
        <v>0.13480871229054575</v>
      </c>
      <c r="H35" s="86"/>
      <c r="I35" s="86"/>
    </row>
    <row r="36" spans="1:9" ht="16.5" customHeight="1">
      <c r="A36" s="323" t="s">
        <v>329</v>
      </c>
      <c r="B36" s="324">
        <v>10860</v>
      </c>
      <c r="C36" s="324">
        <v>13502</v>
      </c>
      <c r="D36" s="325">
        <v>0.24327808471454881</v>
      </c>
      <c r="E36" s="324">
        <v>3179478.2319</v>
      </c>
      <c r="F36" s="324">
        <v>2555223.8814599998</v>
      </c>
      <c r="G36" s="331">
        <v>-0.1963386143603055</v>
      </c>
      <c r="H36" s="86"/>
    </row>
    <row r="37" spans="1:9" ht="16.5" customHeight="1">
      <c r="A37" s="327" t="s">
        <v>132</v>
      </c>
      <c r="B37" s="328">
        <v>22741</v>
      </c>
      <c r="C37" s="328">
        <v>28503</v>
      </c>
      <c r="D37" s="329">
        <v>0.25337496152323991</v>
      </c>
      <c r="E37" s="328">
        <v>4556630.3717400003</v>
      </c>
      <c r="F37" s="328">
        <v>4118028.1279000002</v>
      </c>
      <c r="G37" s="332">
        <v>-9.6255831186174284E-2</v>
      </c>
    </row>
    <row r="38" spans="1:9" ht="12.75" customHeight="1">
      <c r="A38" s="27" t="s">
        <v>331</v>
      </c>
    </row>
    <row r="39" spans="1:9" ht="30.75" customHeight="1">
      <c r="A39" s="817" t="s">
        <v>838</v>
      </c>
      <c r="B39" s="817"/>
      <c r="C39" s="817"/>
      <c r="D39" s="817"/>
      <c r="E39" s="817"/>
      <c r="F39" s="817"/>
      <c r="G39" s="817"/>
    </row>
    <row r="40" spans="1:9" ht="81.75" customHeight="1">
      <c r="A40" s="818" t="s">
        <v>682</v>
      </c>
      <c r="B40" s="818"/>
      <c r="C40" s="818"/>
      <c r="D40" s="818"/>
      <c r="E40" s="818"/>
      <c r="F40" s="818"/>
      <c r="G40" s="818"/>
    </row>
    <row r="41" spans="1:9" ht="24.75" customHeight="1">
      <c r="A41" s="819" t="s">
        <v>1297</v>
      </c>
      <c r="B41" s="820"/>
      <c r="C41" s="820"/>
      <c r="D41" s="820"/>
      <c r="E41" s="820"/>
      <c r="F41" s="820"/>
      <c r="G41" s="820"/>
    </row>
    <row r="42" spans="1:9" ht="12.75" customHeight="1"/>
    <row r="43" spans="1:9" ht="12.75" customHeight="1">
      <c r="A43" s="394" t="s">
        <v>1300</v>
      </c>
    </row>
    <row r="44" spans="1:9" ht="12.75" customHeight="1">
      <c r="A44" s="15" t="s">
        <v>1301</v>
      </c>
    </row>
    <row r="45" spans="1:9" ht="12.75" customHeight="1"/>
    <row r="46" spans="1:9" ht="12.75" customHeight="1"/>
    <row r="47" spans="1:9" ht="12.75" customHeight="1">
      <c r="G47" s="86"/>
    </row>
    <row r="48" spans="1:9" ht="12.75" customHeight="1"/>
    <row r="49" spans="1:8" ht="12.75" customHeight="1"/>
    <row r="50" spans="1:8" ht="12.75" customHeight="1">
      <c r="H50" s="86"/>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44" t="s">
        <v>331</v>
      </c>
    </row>
    <row r="65" spans="1:9" ht="12.75" customHeight="1">
      <c r="A65" s="27"/>
    </row>
    <row r="66" spans="1:9" ht="12.75" customHeight="1">
      <c r="A66" s="394" t="s">
        <v>1302</v>
      </c>
    </row>
    <row r="67" spans="1:9" ht="12.75" customHeight="1">
      <c r="A67" s="15" t="s">
        <v>1303</v>
      </c>
    </row>
    <row r="68" spans="1:9" ht="12.75" customHeight="1"/>
    <row r="69" spans="1:9" ht="12.75" customHeight="1"/>
    <row r="70" spans="1:9" ht="12.75" customHeight="1"/>
    <row r="71" spans="1:9" ht="12.75" customHeight="1">
      <c r="G71" s="86"/>
    </row>
    <row r="72" spans="1:9" ht="12.75" customHeight="1"/>
    <row r="73" spans="1:9" ht="12.75" customHeight="1">
      <c r="I73" s="86"/>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44" t="s">
        <v>331</v>
      </c>
    </row>
    <row r="88" spans="1:1" ht="12.75" customHeight="1"/>
    <row r="89" spans="1:1" ht="12.75" customHeight="1"/>
    <row r="90" spans="1:1" ht="12.75" customHeight="1"/>
    <row r="91" spans="1:1" ht="12.75" customHeight="1">
      <c r="A91" s="83" t="s">
        <v>346</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208</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42" t="s">
        <v>1099</v>
      </c>
    </row>
    <row r="2" spans="1:6" ht="12.75" customHeight="1">
      <c r="A2" s="52" t="s">
        <v>1100</v>
      </c>
    </row>
    <row r="3" spans="1:6" ht="12.75" customHeight="1"/>
    <row r="4" spans="1:6" ht="12.75" customHeight="1">
      <c r="E4" s="121" t="s">
        <v>499</v>
      </c>
      <c r="F4" s="150"/>
    </row>
    <row r="5" spans="1:6" ht="22.5" customHeight="1">
      <c r="A5" s="822" t="s">
        <v>373</v>
      </c>
      <c r="B5" s="541" t="s">
        <v>676</v>
      </c>
      <c r="C5" s="541" t="s">
        <v>676</v>
      </c>
      <c r="D5" s="826" t="s">
        <v>371</v>
      </c>
      <c r="E5" s="826" t="s">
        <v>372</v>
      </c>
    </row>
    <row r="6" spans="1:6" ht="22.5" customHeight="1">
      <c r="A6" s="825"/>
      <c r="B6" s="594" t="s">
        <v>1304</v>
      </c>
      <c r="C6" s="594" t="s">
        <v>1296</v>
      </c>
      <c r="D6" s="826"/>
      <c r="E6" s="826"/>
    </row>
    <row r="7" spans="1:6" ht="12.75" customHeight="1">
      <c r="A7" s="333" t="s">
        <v>415</v>
      </c>
      <c r="B7" s="334">
        <v>14683081.27568</v>
      </c>
      <c r="C7" s="334">
        <v>14115998.45365</v>
      </c>
      <c r="D7" s="335">
        <v>-3.8621513521775244E-2</v>
      </c>
      <c r="E7" s="334">
        <v>-567082.82203000004</v>
      </c>
      <c r="F7" s="86"/>
    </row>
    <row r="8" spans="1:6" ht="12.75" customHeight="1">
      <c r="A8" s="336" t="s">
        <v>404</v>
      </c>
      <c r="B8" s="337">
        <v>17060.54206</v>
      </c>
      <c r="C8" s="337">
        <v>13526.27691</v>
      </c>
      <c r="D8" s="338">
        <v>-0.20716019089958507</v>
      </c>
      <c r="E8" s="337">
        <v>-3534.2651500000002</v>
      </c>
      <c r="F8" s="96"/>
    </row>
    <row r="9" spans="1:6" ht="12.75" customHeight="1">
      <c r="A9" s="336" t="s">
        <v>405</v>
      </c>
      <c r="B9" s="337">
        <v>6055176.0763699999</v>
      </c>
      <c r="C9" s="337">
        <v>5788802.8860999998</v>
      </c>
      <c r="D9" s="338">
        <v>-4.3990990007624568E-2</v>
      </c>
      <c r="E9" s="337">
        <v>-266373.19027000002</v>
      </c>
      <c r="F9" s="96"/>
    </row>
    <row r="10" spans="1:6" ht="12.75" customHeight="1">
      <c r="A10" s="336" t="s">
        <v>406</v>
      </c>
      <c r="B10" s="337">
        <v>568119.30755000003</v>
      </c>
      <c r="C10" s="337">
        <v>315619.88860000001</v>
      </c>
      <c r="D10" s="338">
        <v>-0.44444787493475152</v>
      </c>
      <c r="E10" s="337">
        <v>-252499.41894999999</v>
      </c>
    </row>
    <row r="11" spans="1:6" ht="12.75" customHeight="1">
      <c r="A11" s="336" t="s">
        <v>407</v>
      </c>
      <c r="B11" s="337">
        <v>7898033.4248200003</v>
      </c>
      <c r="C11" s="337">
        <v>7848689.11051</v>
      </c>
      <c r="D11" s="338">
        <v>-6.2476709904686917E-3</v>
      </c>
      <c r="E11" s="337">
        <v>-49344.314310000002</v>
      </c>
    </row>
    <row r="12" spans="1:6" ht="12.75" customHeight="1">
      <c r="A12" s="336" t="s">
        <v>408</v>
      </c>
      <c r="B12" s="337">
        <v>144691.92488000001</v>
      </c>
      <c r="C12" s="337">
        <v>149360.29152999999</v>
      </c>
      <c r="D12" s="338">
        <v>3.2264182357596677E-2</v>
      </c>
      <c r="E12" s="337">
        <v>4668.3666499999999</v>
      </c>
    </row>
    <row r="13" spans="1:6" ht="12.75" customHeight="1">
      <c r="A13" s="333" t="s">
        <v>416</v>
      </c>
      <c r="B13" s="334">
        <v>6173007.6633400004</v>
      </c>
      <c r="C13" s="334">
        <v>5746717.9126800001</v>
      </c>
      <c r="D13" s="335">
        <v>-6.9057058391751525E-2</v>
      </c>
      <c r="E13" s="334">
        <v>-426289.75066000002</v>
      </c>
    </row>
    <row r="14" spans="1:6" ht="12.75" customHeight="1">
      <c r="A14" s="336" t="s">
        <v>409</v>
      </c>
      <c r="B14" s="337">
        <v>770558.43247999996</v>
      </c>
      <c r="C14" s="337">
        <v>916240.03755999997</v>
      </c>
      <c r="D14" s="338">
        <v>0.18905977657155962</v>
      </c>
      <c r="E14" s="337">
        <v>145681.60508000001</v>
      </c>
    </row>
    <row r="15" spans="1:6" ht="12.75" customHeight="1">
      <c r="A15" s="336" t="s">
        <v>410</v>
      </c>
      <c r="B15" s="337">
        <v>3855457.1303099999</v>
      </c>
      <c r="C15" s="337">
        <v>3505900.54984</v>
      </c>
      <c r="D15" s="338">
        <v>-9.0665404556552226E-2</v>
      </c>
      <c r="E15" s="337">
        <v>-349556.58046999999</v>
      </c>
    </row>
    <row r="16" spans="1:6" ht="12.75" customHeight="1">
      <c r="A16" s="336" t="s">
        <v>411</v>
      </c>
      <c r="B16" s="337">
        <v>1192893.43588</v>
      </c>
      <c r="C16" s="337">
        <v>1071290.2844100001</v>
      </c>
      <c r="D16" s="338">
        <v>-0.10193966016779453</v>
      </c>
      <c r="E16" s="337">
        <v>-121603.15147</v>
      </c>
    </row>
    <row r="17" spans="1:7" ht="12.75" customHeight="1">
      <c r="A17" s="336" t="s">
        <v>412</v>
      </c>
      <c r="B17" s="337">
        <v>354098.66467000003</v>
      </c>
      <c r="C17" s="337">
        <v>253287.04087</v>
      </c>
      <c r="D17" s="338">
        <v>-0.28469924870784463</v>
      </c>
      <c r="E17" s="337">
        <v>-100811.6238</v>
      </c>
    </row>
    <row r="18" spans="1:7" ht="22.5">
      <c r="A18" s="339" t="s">
        <v>421</v>
      </c>
      <c r="B18" s="337">
        <v>80887.746169999999</v>
      </c>
      <c r="C18" s="337">
        <v>79638.87225</v>
      </c>
      <c r="D18" s="338">
        <v>-1.5439593500049675E-2</v>
      </c>
      <c r="E18" s="337">
        <v>-1248.87392</v>
      </c>
    </row>
    <row r="19" spans="1:7" ht="12.75" customHeight="1">
      <c r="A19" s="340" t="s">
        <v>424</v>
      </c>
      <c r="B19" s="334">
        <v>20936976.68519</v>
      </c>
      <c r="C19" s="334">
        <v>19942355.23858</v>
      </c>
      <c r="D19" s="335">
        <v>-4.7505495256798771E-2</v>
      </c>
      <c r="E19" s="334">
        <v>-994621.44660999998</v>
      </c>
    </row>
    <row r="20" spans="1:7" ht="12.75" customHeight="1">
      <c r="A20" s="336" t="s">
        <v>413</v>
      </c>
      <c r="B20" s="337">
        <v>9050921.7655299995</v>
      </c>
      <c r="C20" s="337">
        <v>8674545.5540100001</v>
      </c>
      <c r="D20" s="338">
        <v>-4.1584296193279531E-2</v>
      </c>
      <c r="E20" s="337">
        <v>-376376.21152000001</v>
      </c>
    </row>
    <row r="21" spans="1:7" ht="12.75" customHeight="1">
      <c r="A21" s="333" t="s">
        <v>417</v>
      </c>
      <c r="B21" s="334">
        <v>1274573.7813500001</v>
      </c>
      <c r="C21" s="334">
        <v>1396727.7682399999</v>
      </c>
      <c r="D21" s="335">
        <v>9.58390865067201E-2</v>
      </c>
      <c r="E21" s="334">
        <v>122153.98689</v>
      </c>
    </row>
    <row r="22" spans="1:7" ht="12.75" customHeight="1">
      <c r="A22" s="333" t="s">
        <v>418</v>
      </c>
      <c r="B22" s="334">
        <v>90307.548469999994</v>
      </c>
      <c r="C22" s="334">
        <v>104794.63365</v>
      </c>
      <c r="D22" s="335">
        <v>0.16041942700739556</v>
      </c>
      <c r="E22" s="334">
        <v>14487.08518</v>
      </c>
    </row>
    <row r="23" spans="1:7" ht="12.75" customHeight="1">
      <c r="A23" s="333" t="s">
        <v>419</v>
      </c>
      <c r="B23" s="334">
        <v>12592585.998849999</v>
      </c>
      <c r="C23" s="334">
        <v>12227029.15632</v>
      </c>
      <c r="D23" s="335">
        <v>-2.9029529166081054E-2</v>
      </c>
      <c r="E23" s="334">
        <v>-365556.84253000002</v>
      </c>
    </row>
    <row r="24" spans="1:7" ht="12.75" customHeight="1">
      <c r="A24" s="333" t="s">
        <v>420</v>
      </c>
      <c r="B24" s="334">
        <v>6650926.4560599998</v>
      </c>
      <c r="C24" s="334">
        <v>5901189.9305999996</v>
      </c>
      <c r="D24" s="335">
        <v>-0.11272662995346711</v>
      </c>
      <c r="E24" s="334">
        <v>-749736.52546000003</v>
      </c>
    </row>
    <row r="25" spans="1:7" ht="21.75">
      <c r="A25" s="341" t="s">
        <v>422</v>
      </c>
      <c r="B25" s="334">
        <v>328582.90046999999</v>
      </c>
      <c r="C25" s="334">
        <v>312613.74978000001</v>
      </c>
      <c r="D25" s="335">
        <v>-4.8600066123824365E-2</v>
      </c>
      <c r="E25" s="334">
        <v>-15969.15069</v>
      </c>
    </row>
    <row r="26" spans="1:7">
      <c r="A26" s="340" t="s">
        <v>425</v>
      </c>
      <c r="B26" s="334">
        <v>20936976.685199998</v>
      </c>
      <c r="C26" s="334">
        <v>19942355.238589998</v>
      </c>
      <c r="D26" s="335">
        <v>-4.7505495256776081E-2</v>
      </c>
      <c r="E26" s="334">
        <v>-994621.44660999998</v>
      </c>
    </row>
    <row r="27" spans="1:7" ht="12.75" customHeight="1">
      <c r="A27" s="336" t="s">
        <v>414</v>
      </c>
      <c r="B27" s="337">
        <v>9050921.7655299995</v>
      </c>
      <c r="C27" s="337">
        <v>8674545.5540100001</v>
      </c>
      <c r="D27" s="338">
        <v>-4.1584296193279531E-2</v>
      </c>
      <c r="E27" s="337">
        <v>-376376.21152000001</v>
      </c>
    </row>
    <row r="28" spans="1:7" ht="12.75" customHeight="1">
      <c r="A28" s="36" t="s">
        <v>306</v>
      </c>
    </row>
    <row r="29" spans="1:7" ht="12.75" customHeight="1">
      <c r="F29" s="147"/>
      <c r="G29" s="147"/>
    </row>
    <row r="30" spans="1:7" ht="26.25" customHeight="1">
      <c r="A30" s="602" t="s">
        <v>1305</v>
      </c>
      <c r="B30" s="602"/>
      <c r="C30" s="602"/>
      <c r="D30" s="602"/>
      <c r="E30" s="602"/>
    </row>
    <row r="31" spans="1:7" ht="12.75" customHeight="1"/>
    <row r="32" spans="1:7" ht="12.75" customHeight="1">
      <c r="A32" s="83" t="s">
        <v>346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397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28" t="s">
        <v>1101</v>
      </c>
    </row>
    <row r="2" spans="1:8" ht="12.75" customHeight="1">
      <c r="A2" s="74" t="s">
        <v>1102</v>
      </c>
    </row>
    <row r="3" spans="1:8" ht="12.75" customHeight="1">
      <c r="E3" s="824" t="s">
        <v>684</v>
      </c>
      <c r="F3" s="824"/>
    </row>
    <row r="4" spans="1:8" ht="84.75" customHeight="1">
      <c r="A4" s="541" t="s">
        <v>332</v>
      </c>
      <c r="B4" s="826" t="s">
        <v>677</v>
      </c>
      <c r="C4" s="826"/>
      <c r="D4" s="543" t="s">
        <v>716</v>
      </c>
      <c r="E4" s="822" t="s">
        <v>715</v>
      </c>
      <c r="F4" s="823"/>
      <c r="G4" s="543" t="s">
        <v>333</v>
      </c>
    </row>
    <row r="5" spans="1:8" ht="15" customHeight="1" thickBot="1">
      <c r="A5" s="544"/>
      <c r="B5" s="593" t="s">
        <v>1306</v>
      </c>
      <c r="C5" s="593" t="s">
        <v>1296</v>
      </c>
      <c r="D5" s="595"/>
      <c r="E5" s="593" t="s">
        <v>1306</v>
      </c>
      <c r="F5" s="593" t="s">
        <v>1296</v>
      </c>
      <c r="G5" s="545"/>
    </row>
    <row r="6" spans="1:8" ht="12.75" customHeight="1">
      <c r="A6" s="546" t="s">
        <v>334</v>
      </c>
      <c r="B6" s="547"/>
      <c r="C6" s="547"/>
      <c r="D6" s="548"/>
      <c r="E6" s="547"/>
      <c r="F6" s="547"/>
      <c r="G6" s="548"/>
    </row>
    <row r="7" spans="1:8" ht="12.75" customHeight="1">
      <c r="A7" s="342" t="s">
        <v>703</v>
      </c>
      <c r="B7" s="343">
        <v>103</v>
      </c>
      <c r="C7" s="343">
        <v>80</v>
      </c>
      <c r="D7" s="344">
        <v>-0.22330097087378642</v>
      </c>
      <c r="E7" s="343">
        <v>1150954.2517599999</v>
      </c>
      <c r="F7" s="345">
        <v>803910.55012000003</v>
      </c>
      <c r="G7" s="344">
        <v>-0.30152692959716915</v>
      </c>
      <c r="H7" s="86"/>
    </row>
    <row r="8" spans="1:8" ht="12.75" customHeight="1">
      <c r="A8" s="342" t="s">
        <v>702</v>
      </c>
      <c r="B8" s="343">
        <v>42619</v>
      </c>
      <c r="C8" s="343">
        <v>43484</v>
      </c>
      <c r="D8" s="344">
        <v>2.0296112062694993E-2</v>
      </c>
      <c r="E8" s="343">
        <v>2049511.3252900001</v>
      </c>
      <c r="F8" s="345">
        <v>1939268.36464</v>
      </c>
      <c r="G8" s="344">
        <v>-5.3789876293755513E-2</v>
      </c>
      <c r="H8" s="86"/>
    </row>
    <row r="9" spans="1:8" ht="12.75" customHeight="1">
      <c r="A9" s="346" t="s">
        <v>704</v>
      </c>
      <c r="B9" s="343">
        <v>5909</v>
      </c>
      <c r="C9" s="343">
        <v>5384</v>
      </c>
      <c r="D9" s="344">
        <v>-8.8847520731088148E-2</v>
      </c>
      <c r="E9" s="343">
        <v>380052.61106000002</v>
      </c>
      <c r="F9" s="345">
        <v>370593.23843999999</v>
      </c>
      <c r="G9" s="344">
        <v>-2.4889639867535663E-2</v>
      </c>
    </row>
    <row r="10" spans="1:8" ht="12.75" customHeight="1">
      <c r="A10" s="342" t="s">
        <v>681</v>
      </c>
      <c r="B10" s="343">
        <v>635</v>
      </c>
      <c r="C10" s="343">
        <v>494</v>
      </c>
      <c r="D10" s="344">
        <v>-0.22204724409448817</v>
      </c>
      <c r="E10" s="343">
        <v>286754.39679999999</v>
      </c>
      <c r="F10" s="345">
        <v>239122.72984000001</v>
      </c>
      <c r="G10" s="344">
        <v>-0.16610614341589758</v>
      </c>
    </row>
    <row r="11" spans="1:8" ht="12.75" customHeight="1">
      <c r="A11" s="347" t="s">
        <v>777</v>
      </c>
      <c r="B11" s="343">
        <v>1</v>
      </c>
      <c r="C11" s="343">
        <v>1</v>
      </c>
      <c r="D11" s="344">
        <v>0</v>
      </c>
      <c r="E11" s="343">
        <v>1691.6232600000001</v>
      </c>
      <c r="F11" s="345">
        <v>719.63004000000001</v>
      </c>
      <c r="G11" s="344">
        <v>-0.57459201642805502</v>
      </c>
    </row>
    <row r="12" spans="1:8" ht="29.25">
      <c r="A12" s="346" t="s">
        <v>778</v>
      </c>
      <c r="B12" s="343">
        <v>2139</v>
      </c>
      <c r="C12" s="343">
        <v>1885</v>
      </c>
      <c r="D12" s="344">
        <v>-0.11874707807386631</v>
      </c>
      <c r="E12" s="343">
        <v>418047.43683999998</v>
      </c>
      <c r="F12" s="345">
        <v>342544.42372999998</v>
      </c>
      <c r="G12" s="344">
        <v>-0.18060872153821481</v>
      </c>
      <c r="H12" s="96"/>
    </row>
    <row r="13" spans="1:8" ht="12.75" customHeight="1">
      <c r="A13" s="342" t="s">
        <v>1262</v>
      </c>
      <c r="B13" s="343">
        <v>164</v>
      </c>
      <c r="C13" s="343">
        <v>373</v>
      </c>
      <c r="D13" s="344">
        <v>1.274390243902439</v>
      </c>
      <c r="E13" s="343">
        <v>435.61646999999999</v>
      </c>
      <c r="F13" s="345">
        <v>1844.3967600000001</v>
      </c>
      <c r="G13" s="344">
        <v>3.2339922547005626</v>
      </c>
      <c r="H13" s="96"/>
    </row>
    <row r="14" spans="1:8" ht="22.5" customHeight="1">
      <c r="A14" s="348" t="s">
        <v>335</v>
      </c>
      <c r="B14" s="349">
        <v>51570</v>
      </c>
      <c r="C14" s="349">
        <v>51701</v>
      </c>
      <c r="D14" s="350">
        <v>2.5402365716502562E-3</v>
      </c>
      <c r="E14" s="349">
        <v>4287447.2614799999</v>
      </c>
      <c r="F14" s="349">
        <v>3698003.3335699998</v>
      </c>
      <c r="G14" s="350">
        <v>-0.13748132442485778</v>
      </c>
    </row>
    <row r="15" spans="1:8" ht="15" customHeight="1">
      <c r="A15" s="549" t="s">
        <v>336</v>
      </c>
      <c r="B15" s="550"/>
      <c r="C15" s="550"/>
      <c r="D15" s="551"/>
      <c r="E15" s="550"/>
      <c r="F15" s="550"/>
      <c r="G15" s="552"/>
    </row>
    <row r="16" spans="1:8" ht="12.75" customHeight="1">
      <c r="A16" s="342" t="s">
        <v>703</v>
      </c>
      <c r="B16" s="343">
        <v>1031</v>
      </c>
      <c r="C16" s="343">
        <v>1002</v>
      </c>
      <c r="D16" s="344">
        <v>-2.812803103782735E-2</v>
      </c>
      <c r="E16" s="343">
        <v>3592998.87555</v>
      </c>
      <c r="F16" s="343">
        <v>3146303.1452799998</v>
      </c>
      <c r="G16" s="344">
        <v>-0.12432392709881432</v>
      </c>
    </row>
    <row r="17" spans="1:7" ht="12.75" customHeight="1">
      <c r="A17" s="342" t="s">
        <v>702</v>
      </c>
      <c r="B17" s="343">
        <v>33401</v>
      </c>
      <c r="C17" s="343">
        <v>33389</v>
      </c>
      <c r="D17" s="344">
        <v>-3.5927068051855304E-4</v>
      </c>
      <c r="E17" s="343">
        <v>1833994.3018100001</v>
      </c>
      <c r="F17" s="343">
        <v>2034652.02722</v>
      </c>
      <c r="G17" s="344">
        <v>0.10941022292815605</v>
      </c>
    </row>
    <row r="18" spans="1:7" ht="12.75" customHeight="1">
      <c r="A18" s="346" t="s">
        <v>704</v>
      </c>
      <c r="B18" s="343">
        <v>14307</v>
      </c>
      <c r="C18" s="343">
        <v>14800</v>
      </c>
      <c r="D18" s="344">
        <v>3.4458656601663584E-2</v>
      </c>
      <c r="E18" s="343">
        <v>2064582.2429200001</v>
      </c>
      <c r="F18" s="343">
        <v>2260692.0216000001</v>
      </c>
      <c r="G18" s="344">
        <v>9.4987632172325628E-2</v>
      </c>
    </row>
    <row r="19" spans="1:7" ht="12.75" customHeight="1">
      <c r="A19" s="342" t="s">
        <v>681</v>
      </c>
      <c r="B19" s="343">
        <v>739</v>
      </c>
      <c r="C19" s="343">
        <v>735</v>
      </c>
      <c r="D19" s="344">
        <v>-5.4127198917456321E-3</v>
      </c>
      <c r="E19" s="343">
        <v>346569.66901000001</v>
      </c>
      <c r="F19" s="343">
        <v>311911.22058000002</v>
      </c>
      <c r="G19" s="344">
        <v>-0.10000427483744967</v>
      </c>
    </row>
    <row r="20" spans="1:7" ht="12.75" customHeight="1">
      <c r="A20" s="347" t="s">
        <v>777</v>
      </c>
      <c r="B20" s="343">
        <v>1</v>
      </c>
      <c r="C20" s="343">
        <v>1</v>
      </c>
      <c r="D20" s="344">
        <v>0</v>
      </c>
      <c r="E20" s="343">
        <v>1783.9005</v>
      </c>
      <c r="F20" s="343">
        <v>1320.70739</v>
      </c>
      <c r="G20" s="344">
        <v>-0.25965187520268085</v>
      </c>
    </row>
    <row r="21" spans="1:7" ht="29.25">
      <c r="A21" s="346" t="s">
        <v>778</v>
      </c>
      <c r="B21" s="343">
        <v>8140</v>
      </c>
      <c r="C21" s="343">
        <v>7690</v>
      </c>
      <c r="D21" s="344">
        <v>-5.5282555282555323E-2</v>
      </c>
      <c r="E21" s="343">
        <v>2607037.3476499999</v>
      </c>
      <c r="F21" s="343">
        <v>2511410.59583</v>
      </c>
      <c r="G21" s="344">
        <v>-3.6680238549784708E-2</v>
      </c>
    </row>
    <row r="22" spans="1:7" ht="12.75" customHeight="1">
      <c r="A22" s="342" t="s">
        <v>1262</v>
      </c>
      <c r="B22" s="343">
        <v>803</v>
      </c>
      <c r="C22" s="343">
        <v>908</v>
      </c>
      <c r="D22" s="344">
        <v>0.13075965130759659</v>
      </c>
      <c r="E22" s="343">
        <v>79307.858120000004</v>
      </c>
      <c r="F22" s="343">
        <v>73713.441909999994</v>
      </c>
      <c r="G22" s="344">
        <v>-7.0540503080226177E-2</v>
      </c>
    </row>
    <row r="23" spans="1:7" ht="22.5" customHeight="1">
      <c r="A23" s="348" t="s">
        <v>335</v>
      </c>
      <c r="B23" s="349">
        <v>58422</v>
      </c>
      <c r="C23" s="351">
        <v>58525</v>
      </c>
      <c r="D23" s="350">
        <v>1.7630344733148284E-3</v>
      </c>
      <c r="E23" s="349">
        <v>10526274.19555</v>
      </c>
      <c r="F23" s="349">
        <v>10340003.1598</v>
      </c>
      <c r="G23" s="350">
        <v>-1.7695818319909087E-2</v>
      </c>
    </row>
    <row r="24" spans="1:7" ht="15" customHeight="1">
      <c r="A24" s="549" t="s">
        <v>337</v>
      </c>
      <c r="B24" s="550"/>
      <c r="C24" s="550"/>
      <c r="D24" s="551"/>
      <c r="E24" s="550"/>
      <c r="F24" s="550"/>
      <c r="G24" s="553"/>
    </row>
    <row r="25" spans="1:7" ht="12.75" customHeight="1">
      <c r="A25" s="342" t="s">
        <v>703</v>
      </c>
      <c r="B25" s="343">
        <v>358</v>
      </c>
      <c r="C25" s="343">
        <v>310</v>
      </c>
      <c r="D25" s="344">
        <v>-0.13407821229050276</v>
      </c>
      <c r="E25" s="343">
        <v>506771.64698000002</v>
      </c>
      <c r="F25" s="343">
        <v>256326.75468000001</v>
      </c>
      <c r="G25" s="344">
        <v>-0.49419673297129812</v>
      </c>
    </row>
    <row r="26" spans="1:7" ht="12.75" customHeight="1">
      <c r="A26" s="342" t="s">
        <v>702</v>
      </c>
      <c r="B26" s="343">
        <v>756</v>
      </c>
      <c r="C26" s="343">
        <v>482</v>
      </c>
      <c r="D26" s="344">
        <v>-0.36243386243386244</v>
      </c>
      <c r="E26" s="343">
        <v>289.64197999999999</v>
      </c>
      <c r="F26" s="343">
        <v>53.077579999999998</v>
      </c>
      <c r="G26" s="344">
        <v>-0.81674762753658847</v>
      </c>
    </row>
    <row r="27" spans="1:7" ht="12.75" customHeight="1">
      <c r="A27" s="346" t="s">
        <v>704</v>
      </c>
      <c r="B27" s="343">
        <v>584</v>
      </c>
      <c r="C27" s="343">
        <v>537</v>
      </c>
      <c r="D27" s="344">
        <v>-8.0479452054794565E-2</v>
      </c>
      <c r="E27" s="343">
        <v>238.78908999999999</v>
      </c>
      <c r="F27" s="343">
        <v>19.527380000000001</v>
      </c>
      <c r="G27" s="344">
        <v>-0.91822331581396788</v>
      </c>
    </row>
    <row r="28" spans="1:7" ht="12.75" customHeight="1">
      <c r="A28" s="342" t="s">
        <v>681</v>
      </c>
      <c r="B28" s="343">
        <v>57</v>
      </c>
      <c r="C28" s="343">
        <v>49</v>
      </c>
      <c r="D28" s="344">
        <v>-0.14035087719298245</v>
      </c>
      <c r="E28" s="343">
        <v>11299.46839</v>
      </c>
      <c r="F28" s="343">
        <v>9603.7078799999999</v>
      </c>
      <c r="G28" s="344">
        <v>-0.15007436203819499</v>
      </c>
    </row>
    <row r="29" spans="1:7" ht="12.75" customHeight="1">
      <c r="A29" s="347" t="s">
        <v>779</v>
      </c>
      <c r="B29" s="343">
        <v>3</v>
      </c>
      <c r="C29" s="343">
        <v>3</v>
      </c>
      <c r="D29" s="344">
        <v>0</v>
      </c>
      <c r="E29" s="343">
        <v>0</v>
      </c>
      <c r="F29" s="343">
        <v>0</v>
      </c>
      <c r="G29" s="344"/>
    </row>
    <row r="30" spans="1:7" ht="29.25">
      <c r="A30" s="346" t="s">
        <v>778</v>
      </c>
      <c r="B30" s="343">
        <v>496</v>
      </c>
      <c r="C30" s="343">
        <v>468</v>
      </c>
      <c r="D30" s="344">
        <v>-5.6451612903225756E-2</v>
      </c>
      <c r="E30" s="343">
        <v>5213.2199499999997</v>
      </c>
      <c r="F30" s="343">
        <v>3652.16291</v>
      </c>
      <c r="G30" s="344">
        <v>-0.29944200608685234</v>
      </c>
    </row>
    <row r="31" spans="1:7" ht="12.75" customHeight="1">
      <c r="A31" s="342" t="s">
        <v>1262</v>
      </c>
      <c r="B31" s="343">
        <v>7</v>
      </c>
      <c r="C31" s="343">
        <v>5</v>
      </c>
      <c r="D31" s="344">
        <v>-0.2857142857142857</v>
      </c>
      <c r="E31" s="343">
        <v>8907.5196099999994</v>
      </c>
      <c r="F31" s="343">
        <v>823.28053999999997</v>
      </c>
      <c r="G31" s="344">
        <v>-0.90757465871018173</v>
      </c>
    </row>
    <row r="32" spans="1:7" ht="22.5" customHeight="1">
      <c r="A32" s="348" t="s">
        <v>335</v>
      </c>
      <c r="B32" s="349">
        <v>2261</v>
      </c>
      <c r="C32" s="349">
        <v>1854</v>
      </c>
      <c r="D32" s="350">
        <v>-0.1800088456435206</v>
      </c>
      <c r="E32" s="349">
        <v>532720.28599999996</v>
      </c>
      <c r="F32" s="349">
        <v>270478.51097</v>
      </c>
      <c r="G32" s="350">
        <v>-0.49226917375172002</v>
      </c>
    </row>
    <row r="33" spans="1:17" ht="12.75" customHeight="1">
      <c r="A33" s="27" t="s">
        <v>340</v>
      </c>
    </row>
    <row r="34" spans="1:17" ht="35.25" customHeight="1">
      <c r="A34" s="817" t="s">
        <v>839</v>
      </c>
      <c r="B34" s="817"/>
      <c r="C34" s="817"/>
      <c r="D34" s="817"/>
      <c r="E34" s="817"/>
      <c r="F34" s="821"/>
      <c r="G34" s="821"/>
      <c r="K34" s="818"/>
      <c r="L34" s="818"/>
      <c r="M34" s="818"/>
      <c r="N34" s="818"/>
      <c r="O34" s="818"/>
      <c r="P34" s="818"/>
      <c r="Q34" s="818"/>
    </row>
    <row r="35" spans="1:17" ht="72.75" customHeight="1">
      <c r="A35" s="818" t="s">
        <v>683</v>
      </c>
      <c r="B35" s="827"/>
      <c r="C35" s="827"/>
      <c r="D35" s="827"/>
      <c r="E35" s="827"/>
      <c r="F35" s="827"/>
      <c r="G35" s="827"/>
    </row>
    <row r="36" spans="1:17" ht="25.5" customHeight="1">
      <c r="A36" s="819" t="s">
        <v>1297</v>
      </c>
      <c r="B36" s="820"/>
      <c r="C36" s="820"/>
      <c r="D36" s="820"/>
      <c r="E36" s="820"/>
      <c r="F36" s="820"/>
      <c r="G36" s="820"/>
    </row>
    <row r="37" spans="1:17" ht="12.75" customHeight="1"/>
    <row r="38" spans="1:17" ht="12.75" customHeight="1"/>
    <row r="39" spans="1:17" ht="12.75" customHeight="1">
      <c r="A39" s="528" t="s">
        <v>1103</v>
      </c>
    </row>
    <row r="40" spans="1:17" ht="12.75" customHeight="1">
      <c r="A40" s="74" t="s">
        <v>1104</v>
      </c>
    </row>
    <row r="41" spans="1:17" ht="12.75" customHeight="1">
      <c r="E41" s="824" t="s">
        <v>684</v>
      </c>
      <c r="F41" s="824"/>
    </row>
    <row r="42" spans="1:17" ht="85.5" customHeight="1">
      <c r="A42" s="541" t="s">
        <v>338</v>
      </c>
      <c r="B42" s="826" t="s">
        <v>678</v>
      </c>
      <c r="C42" s="826"/>
      <c r="D42" s="543" t="s">
        <v>716</v>
      </c>
      <c r="E42" s="822" t="s">
        <v>339</v>
      </c>
      <c r="F42" s="823"/>
      <c r="G42" s="543" t="s">
        <v>333</v>
      </c>
    </row>
    <row r="43" spans="1:17" ht="27" customHeight="1" thickBot="1">
      <c r="A43" s="544"/>
      <c r="B43" s="593" t="s">
        <v>1298</v>
      </c>
      <c r="C43" s="593" t="s">
        <v>1299</v>
      </c>
      <c r="D43" s="595"/>
      <c r="E43" s="593" t="s">
        <v>1298</v>
      </c>
      <c r="F43" s="593" t="s">
        <v>1299</v>
      </c>
      <c r="G43" s="545"/>
    </row>
    <row r="44" spans="1:17" ht="15" customHeight="1">
      <c r="A44" s="546" t="s">
        <v>334</v>
      </c>
      <c r="B44" s="547"/>
      <c r="C44" s="547"/>
      <c r="D44" s="548"/>
      <c r="E44" s="547"/>
      <c r="F44" s="547"/>
      <c r="G44" s="548"/>
    </row>
    <row r="45" spans="1:17" ht="12.75" customHeight="1">
      <c r="A45" s="342" t="s">
        <v>703</v>
      </c>
      <c r="B45" s="343">
        <v>19</v>
      </c>
      <c r="C45" s="343">
        <v>7</v>
      </c>
      <c r="D45" s="344">
        <v>-0.63157894736842102</v>
      </c>
      <c r="E45" s="343">
        <v>166870.24296999999</v>
      </c>
      <c r="F45" s="345">
        <v>142969.09335000001</v>
      </c>
      <c r="G45" s="344">
        <v>-0.14323194593955832</v>
      </c>
      <c r="H45" s="86"/>
    </row>
    <row r="46" spans="1:17" ht="12.75" customHeight="1">
      <c r="A46" s="342" t="s">
        <v>702</v>
      </c>
      <c r="B46" s="343">
        <v>10534</v>
      </c>
      <c r="C46" s="343">
        <v>13518</v>
      </c>
      <c r="D46" s="344">
        <v>0.28327321055629384</v>
      </c>
      <c r="E46" s="343">
        <v>861579.85751999996</v>
      </c>
      <c r="F46" s="345">
        <v>1097625.2586699999</v>
      </c>
      <c r="G46" s="344">
        <v>0.27396810532391147</v>
      </c>
      <c r="H46" s="86"/>
    </row>
    <row r="47" spans="1:17" ht="12.75" customHeight="1">
      <c r="A47" s="346" t="s">
        <v>704</v>
      </c>
      <c r="B47" s="343">
        <v>985</v>
      </c>
      <c r="C47" s="343">
        <v>1019</v>
      </c>
      <c r="D47" s="344">
        <v>3.4517766497461855E-2</v>
      </c>
      <c r="E47" s="343">
        <v>129726.34071999999</v>
      </c>
      <c r="F47" s="345">
        <v>168280.96544</v>
      </c>
      <c r="G47" s="344">
        <v>0.2971996628133981</v>
      </c>
    </row>
    <row r="48" spans="1:17" ht="12.75" customHeight="1">
      <c r="A48" s="342" t="s">
        <v>681</v>
      </c>
      <c r="B48" s="343">
        <v>77</v>
      </c>
      <c r="C48" s="343">
        <v>85</v>
      </c>
      <c r="D48" s="344">
        <v>0.10389610389610393</v>
      </c>
      <c r="E48" s="343">
        <v>85559.433189999996</v>
      </c>
      <c r="F48" s="345">
        <v>101354.16969</v>
      </c>
      <c r="G48" s="344">
        <v>0.18460543637456045</v>
      </c>
    </row>
    <row r="49" spans="1:17" ht="12.75" customHeight="1">
      <c r="A49" s="347" t="s">
        <v>779</v>
      </c>
      <c r="B49" s="343">
        <v>0</v>
      </c>
      <c r="C49" s="343">
        <v>0</v>
      </c>
      <c r="D49" s="344"/>
      <c r="E49" s="343">
        <v>0</v>
      </c>
      <c r="F49" s="345">
        <v>0</v>
      </c>
      <c r="G49" s="344"/>
    </row>
    <row r="50" spans="1:17" ht="34.5" customHeight="1">
      <c r="A50" s="346" t="s">
        <v>780</v>
      </c>
      <c r="B50" s="343">
        <v>265</v>
      </c>
      <c r="C50" s="343">
        <v>160</v>
      </c>
      <c r="D50" s="344">
        <v>-0.39622641509433965</v>
      </c>
      <c r="E50" s="343">
        <v>133253.33301</v>
      </c>
      <c r="F50" s="345">
        <v>50690.701569999997</v>
      </c>
      <c r="G50" s="344">
        <v>-0.61959149219782805</v>
      </c>
    </row>
    <row r="51" spans="1:17" ht="12.75" customHeight="1">
      <c r="A51" s="342" t="s">
        <v>1262</v>
      </c>
      <c r="B51" s="343">
        <v>1</v>
      </c>
      <c r="C51" s="343">
        <v>212</v>
      </c>
      <c r="D51" s="344">
        <v>211</v>
      </c>
      <c r="E51" s="343">
        <v>162.93243000000001</v>
      </c>
      <c r="F51" s="345">
        <v>1884.05772</v>
      </c>
      <c r="G51" s="344">
        <v>10.563429821797905</v>
      </c>
    </row>
    <row r="52" spans="1:17" ht="22.5" customHeight="1">
      <c r="A52" s="348" t="s">
        <v>335</v>
      </c>
      <c r="B52" s="349">
        <v>11881</v>
      </c>
      <c r="C52" s="349">
        <v>15001</v>
      </c>
      <c r="D52" s="366">
        <v>0.26260415789916669</v>
      </c>
      <c r="E52" s="349">
        <v>1377152.1398400001</v>
      </c>
      <c r="F52" s="349">
        <v>1562804.2464399999</v>
      </c>
      <c r="G52" s="366">
        <v>0.13480871229054575</v>
      </c>
    </row>
    <row r="53" spans="1:17" ht="15" customHeight="1">
      <c r="A53" s="549" t="s">
        <v>336</v>
      </c>
      <c r="B53" s="550"/>
      <c r="C53" s="550"/>
      <c r="D53" s="551"/>
      <c r="E53" s="550"/>
      <c r="F53" s="550"/>
      <c r="G53" s="552"/>
    </row>
    <row r="54" spans="1:17" ht="12.75" customHeight="1">
      <c r="A54" s="342" t="s">
        <v>703</v>
      </c>
      <c r="B54" s="343">
        <v>35</v>
      </c>
      <c r="C54" s="343">
        <v>33</v>
      </c>
      <c r="D54" s="344">
        <v>-5.7142857142857162E-2</v>
      </c>
      <c r="E54" s="343">
        <v>113096.23672</v>
      </c>
      <c r="F54" s="345">
        <v>53908.351820000003</v>
      </c>
      <c r="G54" s="344">
        <v>-0.52334088751808294</v>
      </c>
    </row>
    <row r="55" spans="1:17">
      <c r="A55" s="342" t="s">
        <v>702</v>
      </c>
      <c r="B55" s="343">
        <v>6490</v>
      </c>
      <c r="C55" s="343">
        <v>8771</v>
      </c>
      <c r="D55" s="344">
        <v>0.3514637904468414</v>
      </c>
      <c r="E55" s="343">
        <v>737267.07386</v>
      </c>
      <c r="F55" s="345">
        <v>998114.08629000001</v>
      </c>
      <c r="G55" s="344">
        <v>0.35380260651587486</v>
      </c>
    </row>
    <row r="56" spans="1:17" ht="12.75" customHeight="1">
      <c r="A56" s="346" t="s">
        <v>704</v>
      </c>
      <c r="B56" s="343">
        <v>2689</v>
      </c>
      <c r="C56" s="343">
        <v>3110</v>
      </c>
      <c r="D56" s="344">
        <v>0.15656377835626634</v>
      </c>
      <c r="E56" s="343">
        <v>847748.40159000002</v>
      </c>
      <c r="F56" s="345">
        <v>878731.54350999999</v>
      </c>
      <c r="G56" s="344">
        <v>3.6547567488053496E-2</v>
      </c>
    </row>
    <row r="57" spans="1:17" ht="12.75" customHeight="1">
      <c r="A57" s="342" t="s">
        <v>681</v>
      </c>
      <c r="B57" s="343">
        <v>172</v>
      </c>
      <c r="C57" s="343">
        <v>164</v>
      </c>
      <c r="D57" s="344">
        <v>-4.6511627906976716E-2</v>
      </c>
      <c r="E57" s="343">
        <v>160110.66797000001</v>
      </c>
      <c r="F57" s="345">
        <v>91892.450639999995</v>
      </c>
      <c r="G57" s="344">
        <v>-0.42606915700821429</v>
      </c>
    </row>
    <row r="58" spans="1:17" ht="12.75" customHeight="1">
      <c r="A58" s="347" t="s">
        <v>779</v>
      </c>
      <c r="B58" s="343">
        <v>0</v>
      </c>
      <c r="C58" s="343">
        <v>0</v>
      </c>
      <c r="D58" s="344"/>
      <c r="E58" s="343">
        <v>0</v>
      </c>
      <c r="F58" s="345">
        <v>0</v>
      </c>
      <c r="G58" s="344"/>
    </row>
    <row r="59" spans="1:17" ht="29.25">
      <c r="A59" s="346" t="s">
        <v>780</v>
      </c>
      <c r="B59" s="343">
        <v>1144</v>
      </c>
      <c r="C59" s="343">
        <v>1239</v>
      </c>
      <c r="D59" s="344">
        <v>8.304195804195813E-2</v>
      </c>
      <c r="E59" s="343">
        <v>1284551.55321</v>
      </c>
      <c r="F59" s="345">
        <v>509780.07225999999</v>
      </c>
      <c r="G59" s="344">
        <v>-0.60314549386040839</v>
      </c>
    </row>
    <row r="60" spans="1:17" ht="12.75" customHeight="1">
      <c r="A60" s="342" t="s">
        <v>1262</v>
      </c>
      <c r="B60" s="343">
        <v>330</v>
      </c>
      <c r="C60" s="343">
        <v>185</v>
      </c>
      <c r="D60" s="344">
        <v>-0.43939393939393945</v>
      </c>
      <c r="E60" s="343">
        <v>36704.29855</v>
      </c>
      <c r="F60" s="345">
        <v>22797.376939999998</v>
      </c>
      <c r="G60" s="344">
        <v>-0.37889081550095449</v>
      </c>
    </row>
    <row r="61" spans="1:17" ht="22.5" customHeight="1">
      <c r="A61" s="348" t="s">
        <v>335</v>
      </c>
      <c r="B61" s="349">
        <v>10860</v>
      </c>
      <c r="C61" s="349">
        <v>13502</v>
      </c>
      <c r="D61" s="366">
        <v>0.24327808471454881</v>
      </c>
      <c r="E61" s="349">
        <v>3179478.2319</v>
      </c>
      <c r="F61" s="349">
        <v>2555223.8814599998</v>
      </c>
      <c r="G61" s="366">
        <v>-0.1963386143603055</v>
      </c>
    </row>
    <row r="62" spans="1:17" ht="12.75" customHeight="1">
      <c r="A62" s="27" t="s">
        <v>340</v>
      </c>
    </row>
    <row r="63" spans="1:17" ht="36" customHeight="1">
      <c r="A63" s="817" t="s">
        <v>838</v>
      </c>
      <c r="B63" s="817"/>
      <c r="C63" s="817"/>
      <c r="D63" s="817"/>
      <c r="E63" s="817"/>
      <c r="F63" s="817"/>
      <c r="G63" s="817"/>
      <c r="K63" s="818"/>
      <c r="L63" s="818"/>
      <c r="M63" s="818"/>
      <c r="N63" s="818"/>
      <c r="O63" s="818"/>
      <c r="P63" s="818"/>
      <c r="Q63" s="818"/>
    </row>
    <row r="64" spans="1:17" ht="93.75" customHeight="1">
      <c r="A64" s="818" t="s">
        <v>772</v>
      </c>
      <c r="B64" s="818"/>
      <c r="C64" s="818"/>
      <c r="D64" s="818"/>
      <c r="E64" s="818"/>
      <c r="F64" s="818"/>
      <c r="G64" s="818"/>
      <c r="J64" s="817"/>
      <c r="K64" s="817"/>
      <c r="L64" s="817"/>
      <c r="M64" s="817"/>
      <c r="N64" s="817"/>
      <c r="O64" s="817"/>
      <c r="P64" s="817"/>
    </row>
    <row r="65" spans="1:7" ht="22.5" customHeight="1">
      <c r="A65" s="819" t="s">
        <v>1297</v>
      </c>
      <c r="B65" s="820"/>
      <c r="C65" s="820"/>
      <c r="D65" s="820"/>
      <c r="E65" s="820"/>
      <c r="F65" s="820"/>
      <c r="G65" s="820"/>
    </row>
    <row r="66" spans="1:7" ht="12.75" customHeight="1"/>
    <row r="67" spans="1:7" ht="12.75" customHeight="1">
      <c r="A67" s="83" t="s">
        <v>346</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209</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39" t="s">
        <v>1105</v>
      </c>
    </row>
    <row r="2" spans="1:7" ht="12.75" customHeight="1">
      <c r="A2" s="78" t="s">
        <v>1106</v>
      </c>
    </row>
    <row r="3" spans="1:7">
      <c r="D3" s="120"/>
      <c r="E3" s="121" t="s">
        <v>499</v>
      </c>
    </row>
    <row r="4" spans="1:7" ht="57.75" customHeight="1">
      <c r="A4" s="822" t="s">
        <v>353</v>
      </c>
      <c r="B4" s="822" t="s">
        <v>675</v>
      </c>
      <c r="C4" s="823"/>
      <c r="D4" s="822" t="s">
        <v>754</v>
      </c>
      <c r="E4" s="789"/>
    </row>
    <row r="5" spans="1:7" ht="15.75" customHeight="1">
      <c r="A5" s="822"/>
      <c r="B5" s="593" t="s">
        <v>1298</v>
      </c>
      <c r="C5" s="593" t="s">
        <v>1299</v>
      </c>
      <c r="D5" s="593" t="s">
        <v>1298</v>
      </c>
      <c r="E5" s="593" t="s">
        <v>1299</v>
      </c>
    </row>
    <row r="6" spans="1:7">
      <c r="A6" s="352" t="s">
        <v>929</v>
      </c>
      <c r="B6" s="353">
        <v>373</v>
      </c>
      <c r="C6" s="353">
        <v>703</v>
      </c>
      <c r="D6" s="353">
        <v>59675.622210000001</v>
      </c>
      <c r="E6" s="353">
        <v>94786.152310000005</v>
      </c>
      <c r="F6" s="86"/>
      <c r="G6" s="86"/>
    </row>
    <row r="7" spans="1:7">
      <c r="A7" s="352" t="s">
        <v>930</v>
      </c>
      <c r="B7" s="353">
        <v>188</v>
      </c>
      <c r="C7" s="353">
        <v>131</v>
      </c>
      <c r="D7" s="353">
        <v>18889.64776</v>
      </c>
      <c r="E7" s="353">
        <v>16686.769759999999</v>
      </c>
      <c r="F7" s="86"/>
      <c r="G7" s="86"/>
    </row>
    <row r="8" spans="1:7">
      <c r="A8" s="352" t="s">
        <v>931</v>
      </c>
      <c r="B8" s="353">
        <v>171</v>
      </c>
      <c r="C8" s="353">
        <v>234</v>
      </c>
      <c r="D8" s="353">
        <v>40927.630539999998</v>
      </c>
      <c r="E8" s="353">
        <v>48399.628210000003</v>
      </c>
      <c r="F8" s="96"/>
      <c r="G8" s="86"/>
    </row>
    <row r="9" spans="1:7">
      <c r="A9" s="352" t="s">
        <v>932</v>
      </c>
      <c r="B9" s="353">
        <v>1895</v>
      </c>
      <c r="C9" s="353">
        <v>2855</v>
      </c>
      <c r="D9" s="353">
        <v>549688.45247999998</v>
      </c>
      <c r="E9" s="353">
        <v>636392.23392000003</v>
      </c>
      <c r="F9" s="96"/>
      <c r="G9" s="86"/>
    </row>
    <row r="10" spans="1:7">
      <c r="A10" s="352" t="s">
        <v>933</v>
      </c>
      <c r="B10" s="353">
        <v>1</v>
      </c>
      <c r="C10" s="353">
        <v>0</v>
      </c>
      <c r="D10" s="353">
        <v>2640.8284899999999</v>
      </c>
      <c r="E10" s="353">
        <v>0</v>
      </c>
      <c r="F10" s="86"/>
      <c r="G10" s="86"/>
    </row>
    <row r="11" spans="1:7">
      <c r="A11" s="352" t="s">
        <v>934</v>
      </c>
      <c r="B11" s="353">
        <v>682</v>
      </c>
      <c r="C11" s="353">
        <v>193</v>
      </c>
      <c r="D11" s="353">
        <v>53713.834620000001</v>
      </c>
      <c r="E11" s="353">
        <v>11648.68326</v>
      </c>
      <c r="F11" s="86"/>
      <c r="G11" s="86"/>
    </row>
    <row r="12" spans="1:7">
      <c r="A12" s="352" t="s">
        <v>935</v>
      </c>
      <c r="B12" s="353">
        <v>401</v>
      </c>
      <c r="C12" s="353">
        <v>368</v>
      </c>
      <c r="D12" s="353">
        <v>81850.408110000004</v>
      </c>
      <c r="E12" s="353">
        <v>64091.803489999998</v>
      </c>
      <c r="F12" s="86"/>
      <c r="G12" s="86"/>
    </row>
    <row r="13" spans="1:7">
      <c r="A13" s="352" t="s">
        <v>936</v>
      </c>
      <c r="B13" s="353">
        <v>1007</v>
      </c>
      <c r="C13" s="353">
        <v>964</v>
      </c>
      <c r="D13" s="353">
        <v>348908.03402999998</v>
      </c>
      <c r="E13" s="353">
        <v>129401.62136999999</v>
      </c>
      <c r="F13" s="86"/>
      <c r="G13" s="86"/>
    </row>
    <row r="14" spans="1:7">
      <c r="A14" s="352" t="s">
        <v>937</v>
      </c>
      <c r="B14" s="353">
        <v>19</v>
      </c>
      <c r="C14" s="353">
        <v>0</v>
      </c>
      <c r="D14" s="353">
        <v>64303.695269999997</v>
      </c>
      <c r="E14" s="353">
        <v>0</v>
      </c>
      <c r="F14" s="86"/>
      <c r="G14" s="86"/>
    </row>
    <row r="15" spans="1:7">
      <c r="A15" s="352" t="s">
        <v>938</v>
      </c>
      <c r="B15" s="353">
        <v>12</v>
      </c>
      <c r="C15" s="353">
        <v>31</v>
      </c>
      <c r="D15" s="353">
        <v>4541.9669999999996</v>
      </c>
      <c r="E15" s="353">
        <v>8364.8729999999996</v>
      </c>
      <c r="F15" s="86"/>
      <c r="G15" s="86"/>
    </row>
    <row r="16" spans="1:7">
      <c r="A16" s="352" t="s">
        <v>939</v>
      </c>
      <c r="B16" s="353">
        <v>1648</v>
      </c>
      <c r="C16" s="353">
        <v>2130</v>
      </c>
      <c r="D16" s="353">
        <v>247004.10114000001</v>
      </c>
      <c r="E16" s="353">
        <v>285680.44907999999</v>
      </c>
      <c r="F16" s="86"/>
      <c r="G16" s="86"/>
    </row>
    <row r="17" spans="1:12">
      <c r="A17" s="352" t="s">
        <v>940</v>
      </c>
      <c r="B17" s="353">
        <v>26</v>
      </c>
      <c r="C17" s="353">
        <v>137</v>
      </c>
      <c r="D17" s="353">
        <v>2399.2227899999998</v>
      </c>
      <c r="E17" s="353">
        <v>14178.174199999999</v>
      </c>
      <c r="F17" s="86"/>
      <c r="G17" s="86"/>
    </row>
    <row r="18" spans="1:12">
      <c r="A18" s="352" t="s">
        <v>941</v>
      </c>
      <c r="B18" s="353">
        <v>1168</v>
      </c>
      <c r="C18" s="353">
        <v>1444</v>
      </c>
      <c r="D18" s="353">
        <v>231201.17032</v>
      </c>
      <c r="E18" s="353">
        <v>271695.91483000002</v>
      </c>
      <c r="F18" s="86"/>
      <c r="G18" s="86"/>
    </row>
    <row r="19" spans="1:12">
      <c r="A19" s="352" t="s">
        <v>942</v>
      </c>
      <c r="B19" s="353">
        <v>1</v>
      </c>
      <c r="C19" s="353">
        <v>2</v>
      </c>
      <c r="D19" s="353">
        <v>52.023600000000002</v>
      </c>
      <c r="E19" s="353">
        <v>2014.6489999999999</v>
      </c>
      <c r="F19" s="86"/>
      <c r="G19" s="86"/>
    </row>
    <row r="20" spans="1:12">
      <c r="A20" s="352" t="s">
        <v>943</v>
      </c>
      <c r="B20" s="353">
        <v>1368</v>
      </c>
      <c r="C20" s="353">
        <v>2296</v>
      </c>
      <c r="D20" s="353">
        <v>194979.52192</v>
      </c>
      <c r="E20" s="353">
        <v>298030.03513999999</v>
      </c>
      <c r="F20" s="86"/>
      <c r="G20" s="86"/>
    </row>
    <row r="21" spans="1:12">
      <c r="A21" s="352" t="s">
        <v>944</v>
      </c>
      <c r="B21" s="353">
        <v>839</v>
      </c>
      <c r="C21" s="353">
        <v>1030</v>
      </c>
      <c r="D21" s="353">
        <v>346630.19714</v>
      </c>
      <c r="E21" s="353">
        <v>293187.83708999999</v>
      </c>
      <c r="F21" s="86"/>
      <c r="G21" s="86"/>
    </row>
    <row r="22" spans="1:12">
      <c r="A22" s="352" t="s">
        <v>945</v>
      </c>
      <c r="B22" s="353">
        <v>5058</v>
      </c>
      <c r="C22" s="353">
        <v>5964</v>
      </c>
      <c r="D22" s="353">
        <v>291710.99540000001</v>
      </c>
      <c r="E22" s="353">
        <v>434149.85673</v>
      </c>
      <c r="F22" s="86"/>
      <c r="G22" s="86"/>
    </row>
    <row r="23" spans="1:12">
      <c r="A23" s="352" t="s">
        <v>946</v>
      </c>
      <c r="B23" s="353">
        <v>12</v>
      </c>
      <c r="C23" s="353">
        <v>0</v>
      </c>
      <c r="D23" s="353">
        <v>7116.2561299999998</v>
      </c>
      <c r="E23" s="353">
        <v>0</v>
      </c>
      <c r="F23" s="86"/>
      <c r="G23" s="86"/>
    </row>
    <row r="24" spans="1:12">
      <c r="A24" s="352" t="s">
        <v>947</v>
      </c>
      <c r="B24" s="353">
        <v>1558</v>
      </c>
      <c r="C24" s="353">
        <v>1860</v>
      </c>
      <c r="D24" s="353">
        <v>231920.28698</v>
      </c>
      <c r="E24" s="353">
        <v>307742.87670999998</v>
      </c>
      <c r="F24" s="86"/>
      <c r="G24" s="86"/>
    </row>
    <row r="25" spans="1:12">
      <c r="A25" s="352" t="s">
        <v>948</v>
      </c>
      <c r="B25" s="353">
        <v>58</v>
      </c>
      <c r="C25" s="353">
        <v>72</v>
      </c>
      <c r="D25" s="353">
        <v>19863.243689999999</v>
      </c>
      <c r="E25" s="353">
        <v>34007.415280000001</v>
      </c>
      <c r="F25" s="86"/>
      <c r="G25" s="86"/>
    </row>
    <row r="26" spans="1:12">
      <c r="A26" s="352" t="s">
        <v>949</v>
      </c>
      <c r="B26" s="353">
        <v>883</v>
      </c>
      <c r="C26" s="353">
        <v>1376</v>
      </c>
      <c r="D26" s="353">
        <v>145578.91123</v>
      </c>
      <c r="E26" s="353">
        <v>203714.54384999999</v>
      </c>
      <c r="F26" s="86"/>
      <c r="G26" s="86"/>
    </row>
    <row r="27" spans="1:12">
      <c r="A27" s="352" t="s">
        <v>950</v>
      </c>
      <c r="B27" s="353">
        <v>3198</v>
      </c>
      <c r="C27" s="353">
        <v>4156</v>
      </c>
      <c r="D27" s="353">
        <v>1277257.80519</v>
      </c>
      <c r="E27" s="353">
        <v>537535.64116999996</v>
      </c>
      <c r="F27" s="86"/>
      <c r="G27" s="86"/>
    </row>
    <row r="28" spans="1:12">
      <c r="A28" s="352" t="s">
        <v>951</v>
      </c>
      <c r="B28" s="353">
        <v>2175</v>
      </c>
      <c r="C28" s="353">
        <v>2557</v>
      </c>
      <c r="D28" s="353">
        <v>335776.51569999999</v>
      </c>
      <c r="E28" s="353">
        <v>426318.96950000001</v>
      </c>
      <c r="F28" s="86"/>
      <c r="G28" s="86"/>
    </row>
    <row r="29" spans="1:12">
      <c r="A29" s="560" t="s">
        <v>673</v>
      </c>
      <c r="B29" s="561">
        <v>22741</v>
      </c>
      <c r="C29" s="561">
        <v>28503</v>
      </c>
      <c r="D29" s="561">
        <v>4556630.3717400003</v>
      </c>
      <c r="E29" s="561">
        <v>4118028.1279000002</v>
      </c>
    </row>
    <row r="30" spans="1:12">
      <c r="A30" s="27" t="s">
        <v>340</v>
      </c>
    </row>
    <row r="31" spans="1:12" ht="28.5" customHeight="1">
      <c r="A31" s="817" t="s">
        <v>840</v>
      </c>
      <c r="B31" s="817"/>
      <c r="C31" s="817"/>
      <c r="D31" s="817"/>
      <c r="E31" s="817"/>
    </row>
    <row r="32" spans="1:12" ht="86.25" customHeight="1">
      <c r="A32" s="817" t="s">
        <v>756</v>
      </c>
      <c r="B32" s="817"/>
      <c r="C32" s="817"/>
      <c r="D32" s="817"/>
      <c r="E32" s="817"/>
      <c r="H32" s="818"/>
      <c r="I32" s="818"/>
      <c r="J32" s="818"/>
      <c r="K32" s="818"/>
      <c r="L32" s="818"/>
    </row>
    <row r="33" spans="1:7" ht="15" customHeight="1">
      <c r="A33" s="819" t="s">
        <v>1307</v>
      </c>
      <c r="B33" s="819"/>
      <c r="C33" s="819"/>
      <c r="D33" s="819"/>
      <c r="E33" s="819"/>
      <c r="F33" s="147"/>
      <c r="G33" s="147"/>
    </row>
    <row r="34" spans="1:7" ht="12.75" customHeight="1"/>
    <row r="35" spans="1:7" ht="12.75" customHeight="1">
      <c r="A35" s="83" t="s">
        <v>346</v>
      </c>
      <c r="B35" s="148"/>
      <c r="C35" s="148"/>
      <c r="D35" s="148"/>
      <c r="E35" s="148"/>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210</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39" t="s">
        <v>1107</v>
      </c>
    </row>
    <row r="2" spans="1:6" ht="12.75" customHeight="1">
      <c r="A2" s="78" t="s">
        <v>1108</v>
      </c>
    </row>
    <row r="3" spans="1:6" ht="12.75" customHeight="1"/>
    <row r="4" spans="1:6" ht="12.75" customHeight="1">
      <c r="E4" s="121" t="s">
        <v>499</v>
      </c>
    </row>
    <row r="5" spans="1:6" ht="26.25" customHeight="1">
      <c r="A5" s="822" t="s">
        <v>373</v>
      </c>
      <c r="B5" s="538" t="s">
        <v>374</v>
      </c>
      <c r="C5" s="538" t="s">
        <v>374</v>
      </c>
      <c r="D5" s="826" t="s">
        <v>371</v>
      </c>
      <c r="E5" s="826" t="s">
        <v>372</v>
      </c>
    </row>
    <row r="6" spans="1:6" ht="26.25" customHeight="1">
      <c r="A6" s="825"/>
      <c r="B6" s="596" t="s">
        <v>1308</v>
      </c>
      <c r="C6" s="596" t="s">
        <v>1299</v>
      </c>
      <c r="D6" s="826"/>
      <c r="E6" s="826"/>
    </row>
    <row r="7" spans="1:6">
      <c r="A7" s="228" t="s">
        <v>354</v>
      </c>
      <c r="B7" s="354">
        <v>565175.07489000005</v>
      </c>
      <c r="C7" s="354">
        <v>515588.62881999998</v>
      </c>
      <c r="D7" s="355">
        <v>-8.7736434731575899E-2</v>
      </c>
      <c r="E7" s="354">
        <v>-49586.446069999998</v>
      </c>
    </row>
    <row r="8" spans="1:6">
      <c r="A8" s="228" t="s">
        <v>355</v>
      </c>
      <c r="B8" s="354">
        <v>327227.04314999998</v>
      </c>
      <c r="C8" s="354">
        <v>293839.90049000003</v>
      </c>
      <c r="D8" s="355">
        <v>-0.10203051171628082</v>
      </c>
      <c r="E8" s="354">
        <v>-33387.142659999998</v>
      </c>
    </row>
    <row r="9" spans="1:6">
      <c r="A9" s="356" t="s">
        <v>356</v>
      </c>
      <c r="B9" s="357">
        <v>237948.03174000001</v>
      </c>
      <c r="C9" s="357">
        <v>221748.72833000001</v>
      </c>
      <c r="D9" s="358">
        <v>-6.8079165402387468E-2</v>
      </c>
      <c r="E9" s="359">
        <v>-16199.30341</v>
      </c>
    </row>
    <row r="10" spans="1:6">
      <c r="A10" s="228" t="s">
        <v>357</v>
      </c>
      <c r="B10" s="354">
        <v>46038.230369999997</v>
      </c>
      <c r="C10" s="354">
        <v>28059.397010000001</v>
      </c>
      <c r="D10" s="355">
        <v>-0.39051964455427002</v>
      </c>
      <c r="E10" s="354">
        <v>-17978.833360000001</v>
      </c>
    </row>
    <row r="11" spans="1:6">
      <c r="A11" s="228" t="s">
        <v>358</v>
      </c>
      <c r="B11" s="354">
        <v>22355.158100000001</v>
      </c>
      <c r="C11" s="354">
        <v>19221.731510000001</v>
      </c>
      <c r="D11" s="355">
        <v>-0.14016570922842186</v>
      </c>
      <c r="E11" s="354">
        <v>-3133.42659</v>
      </c>
      <c r="F11" s="96"/>
    </row>
    <row r="12" spans="1:6" ht="21.75">
      <c r="A12" s="356" t="s">
        <v>359</v>
      </c>
      <c r="B12" s="357">
        <v>23683.072270000001</v>
      </c>
      <c r="C12" s="357">
        <v>8837.6654999999992</v>
      </c>
      <c r="D12" s="358">
        <v>-0.62683618918838857</v>
      </c>
      <c r="E12" s="359">
        <v>-14845.40677</v>
      </c>
      <c r="F12" s="96"/>
    </row>
    <row r="13" spans="1:6">
      <c r="A13" s="228" t="s">
        <v>360</v>
      </c>
      <c r="B13" s="354">
        <v>1586042.4428300001</v>
      </c>
      <c r="C13" s="354">
        <v>1372724.5853200001</v>
      </c>
      <c r="D13" s="355">
        <v>-0.13449694141184118</v>
      </c>
      <c r="E13" s="354">
        <v>-213317.85751</v>
      </c>
    </row>
    <row r="14" spans="1:6">
      <c r="A14" s="228" t="s">
        <v>361</v>
      </c>
      <c r="B14" s="354">
        <v>1525753.7215400001</v>
      </c>
      <c r="C14" s="354">
        <v>1302701.9663</v>
      </c>
      <c r="D14" s="355">
        <v>-0.14619119199320424</v>
      </c>
      <c r="E14" s="354">
        <v>-223051.75524</v>
      </c>
    </row>
    <row r="15" spans="1:6" ht="21.75">
      <c r="A15" s="356" t="s">
        <v>362</v>
      </c>
      <c r="B15" s="357">
        <v>60288.721290000001</v>
      </c>
      <c r="C15" s="357">
        <v>70022.619019999998</v>
      </c>
      <c r="D15" s="358">
        <v>0.16145470532005707</v>
      </c>
      <c r="E15" s="359">
        <v>9733.8977300000006</v>
      </c>
    </row>
    <row r="16" spans="1:6" ht="22.5">
      <c r="A16" s="228" t="s">
        <v>363</v>
      </c>
      <c r="B16" s="354">
        <v>321919.82530000003</v>
      </c>
      <c r="C16" s="354">
        <v>300609.01285</v>
      </c>
      <c r="D16" s="355">
        <v>-6.6199130265246195E-2</v>
      </c>
      <c r="E16" s="354">
        <v>-21310.812450000001</v>
      </c>
    </row>
    <row r="17" spans="1:7" ht="33.75">
      <c r="A17" s="228" t="s">
        <v>364</v>
      </c>
      <c r="B17" s="354">
        <v>208553.59904</v>
      </c>
      <c r="C17" s="354">
        <v>177503.81474999999</v>
      </c>
      <c r="D17" s="355">
        <v>-0.14888155578674403</v>
      </c>
      <c r="E17" s="354">
        <v>-31049.78429</v>
      </c>
    </row>
    <row r="18" spans="1:7">
      <c r="A18" s="228" t="s">
        <v>365</v>
      </c>
      <c r="B18" s="354">
        <v>113366.22626</v>
      </c>
      <c r="C18" s="354">
        <v>123105.19809999999</v>
      </c>
      <c r="D18" s="355">
        <v>8.5907171485660433E-2</v>
      </c>
      <c r="E18" s="354">
        <v>9738.9718400000002</v>
      </c>
    </row>
    <row r="19" spans="1:7">
      <c r="A19" s="228" t="s">
        <v>366</v>
      </c>
      <c r="B19" s="354">
        <v>50328.743029999998</v>
      </c>
      <c r="C19" s="354">
        <v>37463.25215</v>
      </c>
      <c r="D19" s="355">
        <v>-0.2556290919550907</v>
      </c>
      <c r="E19" s="354">
        <v>-12865.490879999999</v>
      </c>
    </row>
    <row r="20" spans="1:7">
      <c r="A20" s="356" t="s">
        <v>367</v>
      </c>
      <c r="B20" s="357">
        <v>63037.483229999998</v>
      </c>
      <c r="C20" s="357">
        <v>85641.945949999994</v>
      </c>
      <c r="D20" s="358">
        <v>0.35858764598080228</v>
      </c>
      <c r="E20" s="359">
        <v>22604.46272</v>
      </c>
    </row>
    <row r="21" spans="1:7" ht="12.75" customHeight="1">
      <c r="A21" s="36" t="s">
        <v>306</v>
      </c>
    </row>
    <row r="22" spans="1:7" ht="12.75" customHeight="1">
      <c r="A22" s="819"/>
      <c r="B22" s="819"/>
      <c r="C22" s="819"/>
      <c r="D22" s="819"/>
      <c r="E22" s="819"/>
      <c r="F22" s="147"/>
      <c r="G22" s="147"/>
    </row>
    <row r="23" spans="1:7" ht="24" customHeight="1">
      <c r="A23" s="819" t="s">
        <v>1305</v>
      </c>
      <c r="B23" s="819"/>
      <c r="C23" s="819"/>
      <c r="D23" s="819"/>
      <c r="E23" s="819"/>
      <c r="F23" s="147"/>
      <c r="G23" s="147"/>
    </row>
    <row r="24" spans="1:7" ht="12.75" customHeight="1"/>
    <row r="25" spans="1:7" ht="12.75" customHeight="1">
      <c r="A25" s="83" t="s">
        <v>346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398</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04" customWidth="1"/>
    <col min="2" max="3" width="10.85546875" style="104" bestFit="1" customWidth="1"/>
    <col min="4" max="5" width="10.85546875" style="104" customWidth="1"/>
    <col min="6" max="16384" width="9.140625" style="104"/>
  </cols>
  <sheetData>
    <row r="1" spans="1:6" ht="15" customHeight="1">
      <c r="A1" s="555" t="s">
        <v>921</v>
      </c>
      <c r="B1" s="556"/>
      <c r="C1" s="556"/>
      <c r="D1" s="556"/>
      <c r="E1" s="557" t="s">
        <v>1193</v>
      </c>
    </row>
    <row r="2" spans="1:6" ht="15" customHeight="1">
      <c r="A2" s="558" t="s">
        <v>473</v>
      </c>
      <c r="B2" s="556"/>
      <c r="C2" s="556"/>
      <c r="D2" s="556"/>
      <c r="E2" s="559" t="s">
        <v>1194</v>
      </c>
    </row>
    <row r="3" spans="1:6">
      <c r="A3" s="77" t="s">
        <v>922</v>
      </c>
    </row>
    <row r="4" spans="1:6" ht="12.75" customHeight="1">
      <c r="A4" s="103"/>
    </row>
    <row r="5" spans="1:6">
      <c r="A5" s="542" t="s">
        <v>1109</v>
      </c>
    </row>
    <row r="6" spans="1:6">
      <c r="A6" s="52" t="s">
        <v>1110</v>
      </c>
    </row>
    <row r="7" spans="1:6" ht="12.75" customHeight="1">
      <c r="A7"/>
      <c r="B7"/>
      <c r="C7"/>
      <c r="D7"/>
      <c r="E7" s="121" t="s">
        <v>499</v>
      </c>
    </row>
    <row r="8" spans="1:6" ht="22.5" customHeight="1">
      <c r="A8" s="822" t="s">
        <v>373</v>
      </c>
      <c r="B8" s="541" t="s">
        <v>370</v>
      </c>
      <c r="C8" s="541" t="s">
        <v>370</v>
      </c>
      <c r="D8" s="826" t="s">
        <v>371</v>
      </c>
      <c r="E8" s="826" t="s">
        <v>372</v>
      </c>
    </row>
    <row r="9" spans="1:6" ht="22.5" customHeight="1">
      <c r="A9" s="825"/>
      <c r="B9" s="594" t="s">
        <v>1304</v>
      </c>
      <c r="C9" s="594" t="s">
        <v>1309</v>
      </c>
      <c r="D9" s="826"/>
      <c r="E9" s="826"/>
    </row>
    <row r="10" spans="1:6" ht="22.5">
      <c r="A10" s="339" t="s">
        <v>705</v>
      </c>
      <c r="B10" s="337">
        <v>0</v>
      </c>
      <c r="C10" s="337">
        <v>0</v>
      </c>
      <c r="D10" s="338" t="s">
        <v>870</v>
      </c>
      <c r="E10" s="337">
        <v>0</v>
      </c>
      <c r="F10" s="96"/>
    </row>
    <row r="11" spans="1:6">
      <c r="A11" s="336" t="s">
        <v>432</v>
      </c>
      <c r="B11" s="337">
        <v>75135.687099999996</v>
      </c>
      <c r="C11" s="337">
        <v>111830.54259999996</v>
      </c>
      <c r="D11" s="338">
        <v>0.48838117965384198</v>
      </c>
      <c r="E11" s="337">
        <v>36694.855499999961</v>
      </c>
    </row>
    <row r="12" spans="1:6" ht="15">
      <c r="A12" s="336" t="s">
        <v>433</v>
      </c>
      <c r="B12" s="337">
        <v>7397829.8880100008</v>
      </c>
      <c r="C12" s="337">
        <v>7918069.6157600004</v>
      </c>
      <c r="D12" s="338">
        <v>7.0323288805704376E-2</v>
      </c>
      <c r="E12" s="337">
        <v>520239.72774999961</v>
      </c>
      <c r="F12" s="96"/>
    </row>
    <row r="13" spans="1:6" ht="22.5">
      <c r="A13" s="339" t="s">
        <v>773</v>
      </c>
      <c r="B13" s="337">
        <v>52759.862360000006</v>
      </c>
      <c r="C13" s="337">
        <v>10253.519469999999</v>
      </c>
      <c r="D13" s="338">
        <v>-0.80565681919265719</v>
      </c>
      <c r="E13" s="337">
        <v>-42506.342890000007</v>
      </c>
    </row>
    <row r="14" spans="1:6">
      <c r="A14" s="333" t="s">
        <v>434</v>
      </c>
      <c r="B14" s="334">
        <v>7525725.4374700002</v>
      </c>
      <c r="C14" s="334">
        <v>8040153.6778300004</v>
      </c>
      <c r="D14" s="335">
        <v>6.8355967093710612E-2</v>
      </c>
      <c r="E14" s="334">
        <v>514428.24036000017</v>
      </c>
    </row>
    <row r="15" spans="1:6">
      <c r="A15" s="336" t="s">
        <v>435</v>
      </c>
      <c r="B15" s="337">
        <v>376336.72528500005</v>
      </c>
      <c r="C15" s="337">
        <v>540273.23967299995</v>
      </c>
      <c r="D15" s="338">
        <v>0.43561125814614732</v>
      </c>
      <c r="E15" s="337">
        <v>163936.51438799989</v>
      </c>
    </row>
    <row r="16" spans="1:6">
      <c r="A16" s="336" t="s">
        <v>436</v>
      </c>
      <c r="B16" s="337">
        <v>82659.084650000004</v>
      </c>
      <c r="C16" s="337">
        <v>261890.9289</v>
      </c>
      <c r="D16" s="338">
        <v>2.168326022589218</v>
      </c>
      <c r="E16" s="337">
        <v>179231.84424999999</v>
      </c>
    </row>
    <row r="17" spans="1:5">
      <c r="A17" s="336" t="s">
        <v>437</v>
      </c>
      <c r="B17" s="337">
        <v>7049475.6410050001</v>
      </c>
      <c r="C17" s="337">
        <v>7228234.1210089996</v>
      </c>
      <c r="D17" s="338">
        <v>2.5357698800206885E-2</v>
      </c>
      <c r="E17" s="337">
        <v>178758.48000399955</v>
      </c>
    </row>
    <row r="18" spans="1:5" ht="22.5">
      <c r="A18" s="339" t="s">
        <v>706</v>
      </c>
      <c r="B18" s="337">
        <v>17253.986530000002</v>
      </c>
      <c r="C18" s="337">
        <v>9755.3882500000018</v>
      </c>
      <c r="D18" s="338">
        <v>-0.43460091190879113</v>
      </c>
      <c r="E18" s="337">
        <v>-7498.5982800000002</v>
      </c>
    </row>
    <row r="19" spans="1:5">
      <c r="A19" s="333" t="s">
        <v>438</v>
      </c>
      <c r="B19" s="334">
        <v>7525725.4374700002</v>
      </c>
      <c r="C19" s="334">
        <v>8040153.677831999</v>
      </c>
      <c r="D19" s="335">
        <v>6.8355967093976178E-2</v>
      </c>
      <c r="E19" s="334">
        <v>514428.24036199879</v>
      </c>
    </row>
    <row r="20" spans="1:5">
      <c r="A20" s="36" t="s">
        <v>850</v>
      </c>
    </row>
    <row r="22" spans="1:5">
      <c r="A22" s="539" t="s">
        <v>1111</v>
      </c>
    </row>
    <row r="23" spans="1:5">
      <c r="A23" s="52" t="s">
        <v>1112</v>
      </c>
    </row>
    <row r="24" spans="1:5">
      <c r="E24" s="121" t="s">
        <v>499</v>
      </c>
    </row>
    <row r="25" spans="1:5" ht="24">
      <c r="A25" s="822" t="s">
        <v>373</v>
      </c>
      <c r="B25" s="538" t="s">
        <v>374</v>
      </c>
      <c r="C25" s="538" t="s">
        <v>374</v>
      </c>
      <c r="D25" s="826" t="s">
        <v>371</v>
      </c>
      <c r="E25" s="826" t="s">
        <v>372</v>
      </c>
    </row>
    <row r="26" spans="1:5" ht="22.5">
      <c r="A26" s="825"/>
      <c r="B26" s="594" t="s">
        <v>1310</v>
      </c>
      <c r="C26" s="594" t="s">
        <v>1311</v>
      </c>
      <c r="D26" s="826"/>
      <c r="E26" s="826"/>
    </row>
    <row r="27" spans="1:5">
      <c r="A27" s="336" t="s">
        <v>426</v>
      </c>
      <c r="B27" s="360">
        <v>328243.21679999999</v>
      </c>
      <c r="C27" s="360">
        <v>372466.46721999999</v>
      </c>
      <c r="D27" s="338">
        <v>0.13472708088571239</v>
      </c>
      <c r="E27" s="337">
        <v>44223.250419999997</v>
      </c>
    </row>
    <row r="28" spans="1:5">
      <c r="A28" s="336" t="s">
        <v>427</v>
      </c>
      <c r="B28" s="360">
        <v>168240.32479000001</v>
      </c>
      <c r="C28" s="360">
        <v>194376.55856000003</v>
      </c>
      <c r="D28" s="338">
        <v>0.15535059030956844</v>
      </c>
      <c r="E28" s="337">
        <v>26136.233770000021</v>
      </c>
    </row>
    <row r="29" spans="1:5">
      <c r="A29" s="336" t="s">
        <v>428</v>
      </c>
      <c r="B29" s="360">
        <v>160002.89200999998</v>
      </c>
      <c r="C29" s="360">
        <v>178089.90865999996</v>
      </c>
      <c r="D29" s="338">
        <v>0.11304181082470399</v>
      </c>
      <c r="E29" s="337">
        <v>18087.016649999976</v>
      </c>
    </row>
    <row r="30" spans="1:5" ht="22.5">
      <c r="A30" s="339" t="s">
        <v>709</v>
      </c>
      <c r="B30" s="360">
        <v>74859.091649999988</v>
      </c>
      <c r="C30" s="360">
        <v>87743.458529999989</v>
      </c>
      <c r="D30" s="338">
        <v>0.17211492413293272</v>
      </c>
      <c r="E30" s="337">
        <v>12884.366880000001</v>
      </c>
    </row>
    <row r="31" spans="1:5" ht="22.5">
      <c r="A31" s="339" t="s">
        <v>710</v>
      </c>
      <c r="B31" s="360">
        <v>31193.379939999995</v>
      </c>
      <c r="C31" s="360">
        <v>39259.079399999995</v>
      </c>
      <c r="D31" s="338">
        <v>0.25857087226566189</v>
      </c>
      <c r="E31" s="337">
        <v>8065.6994599999998</v>
      </c>
    </row>
    <row r="32" spans="1:5" ht="22.5">
      <c r="A32" s="339" t="s">
        <v>711</v>
      </c>
      <c r="B32" s="360">
        <v>43665.711709999989</v>
      </c>
      <c r="C32" s="360">
        <v>48484.379129999994</v>
      </c>
      <c r="D32" s="338">
        <v>0.11035357563853632</v>
      </c>
      <c r="E32" s="337">
        <v>4818.6674200000052</v>
      </c>
    </row>
    <row r="33" spans="1:5">
      <c r="A33" s="336" t="s">
        <v>429</v>
      </c>
      <c r="B33" s="360">
        <v>229451.41024999999</v>
      </c>
      <c r="C33" s="360">
        <v>161354.59076999998</v>
      </c>
      <c r="D33" s="338">
        <v>-0.29678100215555336</v>
      </c>
      <c r="E33" s="337">
        <v>-68096.819480000006</v>
      </c>
    </row>
    <row r="34" spans="1:5">
      <c r="A34" s="336" t="s">
        <v>430</v>
      </c>
      <c r="B34" s="360">
        <v>284563.87910999998</v>
      </c>
      <c r="C34" s="360">
        <v>167465.25078</v>
      </c>
      <c r="D34" s="338">
        <v>-0.4115020806443771</v>
      </c>
      <c r="E34" s="337">
        <v>-117098.62832999998</v>
      </c>
    </row>
    <row r="35" spans="1:5" ht="22.5">
      <c r="A35" s="339" t="s">
        <v>707</v>
      </c>
      <c r="B35" s="360">
        <v>-55112.468859999994</v>
      </c>
      <c r="C35" s="360">
        <v>-6110.6600100000214</v>
      </c>
      <c r="D35" s="338">
        <v>-0.88912382013727809</v>
      </c>
      <c r="E35" s="337">
        <v>49001.808849999972</v>
      </c>
    </row>
    <row r="36" spans="1:5" ht="22.5">
      <c r="A36" s="339" t="s">
        <v>712</v>
      </c>
      <c r="B36" s="360">
        <v>148556.13485999996</v>
      </c>
      <c r="C36" s="360">
        <v>220463.62777999992</v>
      </c>
      <c r="D36" s="338">
        <v>0.48404256739559059</v>
      </c>
      <c r="E36" s="337">
        <v>71907.492919999961</v>
      </c>
    </row>
    <row r="37" spans="1:5">
      <c r="A37" s="336" t="s">
        <v>431</v>
      </c>
      <c r="B37" s="360">
        <v>27232.414645000004</v>
      </c>
      <c r="C37" s="360">
        <v>39304.312386999976</v>
      </c>
      <c r="D37" s="338">
        <v>0.44329149285395553</v>
      </c>
      <c r="E37" s="337">
        <v>12071.897741999972</v>
      </c>
    </row>
    <row r="38" spans="1:5" ht="21.75">
      <c r="A38" s="341" t="s">
        <v>708</v>
      </c>
      <c r="B38" s="361">
        <v>121323.72021499995</v>
      </c>
      <c r="C38" s="361">
        <v>181159.31539299994</v>
      </c>
      <c r="D38" s="335">
        <v>0.4931895846250367</v>
      </c>
      <c r="E38" s="334">
        <v>59835.595177999989</v>
      </c>
    </row>
    <row r="39" spans="1:5">
      <c r="A39" s="36" t="s">
        <v>850</v>
      </c>
    </row>
    <row r="41" spans="1:5">
      <c r="A41" s="539" t="s">
        <v>1113</v>
      </c>
    </row>
    <row r="42" spans="1:5">
      <c r="A42" s="52" t="s">
        <v>1114</v>
      </c>
    </row>
    <row r="43" spans="1:5" ht="12.75" customHeight="1">
      <c r="A43" s="554" t="s">
        <v>923</v>
      </c>
    </row>
    <row r="44" spans="1:5">
      <c r="A44" s="106" t="s">
        <v>443</v>
      </c>
      <c r="B44" s="105"/>
    </row>
    <row r="45" spans="1:5" ht="12.75" customHeight="1">
      <c r="A45" s="108" t="s">
        <v>478</v>
      </c>
    </row>
    <row r="46" spans="1:5">
      <c r="A46" s="107" t="s">
        <v>442</v>
      </c>
      <c r="B46" s="108"/>
    </row>
    <row r="47" spans="1:5">
      <c r="E47" s="121" t="s">
        <v>499</v>
      </c>
    </row>
    <row r="48" spans="1:5" ht="24">
      <c r="A48" s="822" t="s">
        <v>373</v>
      </c>
      <c r="B48" s="538" t="s">
        <v>374</v>
      </c>
      <c r="C48" s="538" t="s">
        <v>374</v>
      </c>
      <c r="D48" s="826" t="s">
        <v>371</v>
      </c>
      <c r="E48" s="826" t="s">
        <v>372</v>
      </c>
    </row>
    <row r="49" spans="1:5" ht="22.5">
      <c r="A49" s="825"/>
      <c r="B49" s="594" t="s">
        <v>1310</v>
      </c>
      <c r="C49" s="594" t="s">
        <v>1311</v>
      </c>
      <c r="D49" s="826"/>
      <c r="E49" s="826"/>
    </row>
    <row r="50" spans="1:5">
      <c r="A50" s="362" t="s">
        <v>924</v>
      </c>
      <c r="B50" s="363">
        <v>5539089.9444999993</v>
      </c>
      <c r="C50" s="363">
        <v>5881540.3069600007</v>
      </c>
      <c r="D50" s="338">
        <v>6.1824300722907566E-2</v>
      </c>
      <c r="E50" s="337">
        <v>342450.36246000137</v>
      </c>
    </row>
    <row r="51" spans="1:5">
      <c r="A51" s="362" t="s">
        <v>439</v>
      </c>
      <c r="B51" s="363">
        <v>5855539.1499700015</v>
      </c>
      <c r="C51" s="363">
        <v>7803711.8304000003</v>
      </c>
      <c r="D51" s="338">
        <v>0.33270594398467646</v>
      </c>
      <c r="E51" s="337">
        <v>1948172.6804299988</v>
      </c>
    </row>
    <row r="52" spans="1:5">
      <c r="A52" s="362" t="s">
        <v>440</v>
      </c>
      <c r="B52" s="363">
        <v>184716.31169999999</v>
      </c>
      <c r="C52" s="363">
        <v>289699.37674000004</v>
      </c>
      <c r="D52" s="338">
        <v>0.56834755996267572</v>
      </c>
      <c r="E52" s="337">
        <v>104983.06504000004</v>
      </c>
    </row>
    <row r="53" spans="1:5">
      <c r="A53" s="364" t="s">
        <v>441</v>
      </c>
      <c r="B53" s="365">
        <v>11579345.406170001</v>
      </c>
      <c r="C53" s="365">
        <v>13974951.5141</v>
      </c>
      <c r="D53" s="335">
        <v>0.20688614286033058</v>
      </c>
      <c r="E53" s="334">
        <v>2395606.107929999</v>
      </c>
    </row>
    <row r="54" spans="1:5">
      <c r="A54" s="36" t="s">
        <v>850</v>
      </c>
    </row>
    <row r="55" spans="1:5">
      <c r="A55" s="119" t="s">
        <v>1312</v>
      </c>
    </row>
    <row r="56" spans="1:5">
      <c r="A56" s="119" t="s">
        <v>952</v>
      </c>
    </row>
    <row r="58" spans="1:5">
      <c r="A58" s="83" t="s">
        <v>346</v>
      </c>
    </row>
    <row r="59" spans="1:5">
      <c r="E59" s="53" t="s">
        <v>423</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8.85546875" customWidth="1"/>
  </cols>
  <sheetData>
    <row r="1" spans="1:19" ht="12.75" customHeight="1">
      <c r="A1" s="577" t="s">
        <v>341</v>
      </c>
      <c r="S1" s="395" t="str">
        <f>Naslovnica!A20</f>
        <v>Listopad 2014.</v>
      </c>
    </row>
    <row r="2" spans="1:19" ht="12.75" customHeight="1">
      <c r="A2" s="7" t="s">
        <v>8</v>
      </c>
      <c r="S2" s="19" t="str">
        <f>Naslovnica!A24</f>
        <v>October 2014</v>
      </c>
    </row>
    <row r="3" spans="1:19" ht="12.75" customHeight="1"/>
    <row r="4" spans="1:19" ht="26.25" customHeight="1">
      <c r="A4" s="677"/>
      <c r="B4" s="734" t="s">
        <v>983</v>
      </c>
      <c r="C4" s="734"/>
      <c r="D4" s="734"/>
      <c r="E4" s="733" t="s">
        <v>984</v>
      </c>
      <c r="F4" s="733"/>
      <c r="G4" s="733"/>
      <c r="H4" s="733" t="s">
        <v>985</v>
      </c>
      <c r="I4" s="733"/>
      <c r="J4" s="733"/>
      <c r="K4" s="732" t="s">
        <v>1293</v>
      </c>
      <c r="L4" s="732"/>
      <c r="M4" s="732"/>
      <c r="N4" s="732" t="s">
        <v>1294</v>
      </c>
      <c r="O4" s="732"/>
      <c r="P4" s="732"/>
      <c r="Q4" s="733" t="s">
        <v>1265</v>
      </c>
      <c r="R4" s="733"/>
      <c r="S4" s="733"/>
    </row>
    <row r="5" spans="1:19" ht="21" customHeight="1">
      <c r="A5" s="677" t="s">
        <v>986</v>
      </c>
      <c r="B5" s="734" t="s">
        <v>987</v>
      </c>
      <c r="C5" s="734"/>
      <c r="D5" s="734"/>
      <c r="E5" s="734" t="s">
        <v>987</v>
      </c>
      <c r="F5" s="734"/>
      <c r="G5" s="734"/>
      <c r="H5" s="734" t="s">
        <v>987</v>
      </c>
      <c r="I5" s="734"/>
      <c r="J5" s="734"/>
      <c r="K5" s="734" t="s">
        <v>988</v>
      </c>
      <c r="L5" s="734"/>
      <c r="M5" s="734"/>
      <c r="N5" s="734" t="s">
        <v>988</v>
      </c>
      <c r="O5" s="734"/>
      <c r="P5" s="734"/>
      <c r="Q5" s="734" t="s">
        <v>988</v>
      </c>
      <c r="R5" s="734"/>
      <c r="S5" s="734"/>
    </row>
    <row r="6" spans="1:19">
      <c r="A6" s="677"/>
      <c r="B6" s="637" t="s">
        <v>967</v>
      </c>
      <c r="C6" s="637" t="s">
        <v>968</v>
      </c>
      <c r="D6" s="637" t="s">
        <v>969</v>
      </c>
      <c r="E6" s="637" t="s">
        <v>967</v>
      </c>
      <c r="F6" s="637" t="s">
        <v>968</v>
      </c>
      <c r="G6" s="637" t="s">
        <v>969</v>
      </c>
      <c r="H6" s="637" t="s">
        <v>967</v>
      </c>
      <c r="I6" s="637" t="s">
        <v>968</v>
      </c>
      <c r="J6" s="637" t="s">
        <v>969</v>
      </c>
      <c r="K6" s="637" t="s">
        <v>967</v>
      </c>
      <c r="L6" s="637" t="s">
        <v>968</v>
      </c>
      <c r="M6" s="637" t="s">
        <v>969</v>
      </c>
      <c r="N6" s="637" t="s">
        <v>967</v>
      </c>
      <c r="O6" s="637" t="s">
        <v>968</v>
      </c>
      <c r="P6" s="637" t="s">
        <v>969</v>
      </c>
      <c r="Q6" s="637" t="s">
        <v>967</v>
      </c>
      <c r="R6" s="637" t="s">
        <v>968</v>
      </c>
      <c r="S6" s="637" t="s">
        <v>969</v>
      </c>
    </row>
    <row r="7" spans="1:19" ht="12.75" customHeight="1">
      <c r="A7" s="678" t="s">
        <v>30</v>
      </c>
      <c r="B7" s="679">
        <v>4</v>
      </c>
      <c r="C7" s="679">
        <v>1170</v>
      </c>
      <c r="D7" s="679">
        <v>4</v>
      </c>
      <c r="E7" s="679">
        <v>2</v>
      </c>
      <c r="F7" s="679">
        <v>857</v>
      </c>
      <c r="G7" s="679">
        <v>2</v>
      </c>
      <c r="H7" s="679">
        <v>6</v>
      </c>
      <c r="I7" s="679">
        <v>2027</v>
      </c>
      <c r="J7" s="679">
        <v>6</v>
      </c>
      <c r="K7" s="680">
        <v>1</v>
      </c>
      <c r="L7" s="680">
        <v>-93</v>
      </c>
      <c r="M7" s="680">
        <v>1</v>
      </c>
      <c r="N7" s="680">
        <v>-1</v>
      </c>
      <c r="O7" s="680">
        <v>-122</v>
      </c>
      <c r="P7" s="680">
        <v>0</v>
      </c>
      <c r="Q7" s="698">
        <v>0</v>
      </c>
      <c r="R7" s="681">
        <v>-9.5896520963425491E-2</v>
      </c>
      <c r="S7" s="698">
        <v>0.19999999999999996</v>
      </c>
    </row>
    <row r="8" spans="1:19" ht="12.75" customHeight="1">
      <c r="A8" s="160" t="s">
        <v>31</v>
      </c>
      <c r="B8" s="679">
        <v>118</v>
      </c>
      <c r="C8" s="679">
        <v>80047</v>
      </c>
      <c r="D8" s="679">
        <v>16</v>
      </c>
      <c r="E8" s="679">
        <v>60</v>
      </c>
      <c r="F8" s="679">
        <v>68553</v>
      </c>
      <c r="G8" s="679">
        <v>22</v>
      </c>
      <c r="H8" s="679">
        <v>178</v>
      </c>
      <c r="I8" s="679">
        <v>148600</v>
      </c>
      <c r="J8" s="679">
        <v>38</v>
      </c>
      <c r="K8" s="680">
        <v>1</v>
      </c>
      <c r="L8" s="680">
        <v>-448</v>
      </c>
      <c r="M8" s="680">
        <v>1</v>
      </c>
      <c r="N8" s="680">
        <v>11</v>
      </c>
      <c r="O8" s="680">
        <v>-659</v>
      </c>
      <c r="P8" s="680">
        <v>7</v>
      </c>
      <c r="Q8" s="698">
        <v>7.2289156626506035E-2</v>
      </c>
      <c r="R8" s="681">
        <v>-7.394443813582563E-3</v>
      </c>
      <c r="S8" s="698">
        <v>0.26666666666666661</v>
      </c>
    </row>
    <row r="9" spans="1:19" ht="12.75" customHeight="1">
      <c r="A9" s="160" t="s">
        <v>32</v>
      </c>
      <c r="B9" s="679">
        <v>519</v>
      </c>
      <c r="C9" s="679">
        <v>127858</v>
      </c>
      <c r="D9" s="679">
        <v>40</v>
      </c>
      <c r="E9" s="679">
        <v>304</v>
      </c>
      <c r="F9" s="679">
        <v>120769</v>
      </c>
      <c r="G9" s="679">
        <v>42</v>
      </c>
      <c r="H9" s="679">
        <v>823</v>
      </c>
      <c r="I9" s="679">
        <v>248627</v>
      </c>
      <c r="J9" s="679">
        <v>82</v>
      </c>
      <c r="K9" s="680">
        <v>-2</v>
      </c>
      <c r="L9" s="680">
        <v>-335</v>
      </c>
      <c r="M9" s="680">
        <v>3</v>
      </c>
      <c r="N9" s="680">
        <v>1</v>
      </c>
      <c r="O9" s="680">
        <v>-541</v>
      </c>
      <c r="P9" s="680">
        <v>2</v>
      </c>
      <c r="Q9" s="698">
        <v>-1.2135922330097637E-3</v>
      </c>
      <c r="R9" s="681">
        <v>-3.510979827897831E-3</v>
      </c>
      <c r="S9" s="698">
        <v>6.4935064935064846E-2</v>
      </c>
    </row>
    <row r="10" spans="1:19" ht="12.75" customHeight="1">
      <c r="A10" s="160" t="s">
        <v>33</v>
      </c>
      <c r="B10" s="679">
        <v>780</v>
      </c>
      <c r="C10" s="679">
        <v>152713</v>
      </c>
      <c r="D10" s="679">
        <v>55</v>
      </c>
      <c r="E10" s="679">
        <v>340</v>
      </c>
      <c r="F10" s="679">
        <v>144392</v>
      </c>
      <c r="G10" s="679">
        <v>66</v>
      </c>
      <c r="H10" s="679">
        <v>1120</v>
      </c>
      <c r="I10" s="679">
        <v>297105</v>
      </c>
      <c r="J10" s="679">
        <v>121</v>
      </c>
      <c r="K10" s="680">
        <v>3</v>
      </c>
      <c r="L10" s="680">
        <v>-140</v>
      </c>
      <c r="M10" s="680">
        <v>-2</v>
      </c>
      <c r="N10" s="680">
        <v>2</v>
      </c>
      <c r="O10" s="680">
        <v>-72</v>
      </c>
      <c r="P10" s="680">
        <v>-1</v>
      </c>
      <c r="Q10" s="698">
        <v>4.484304932735439E-3</v>
      </c>
      <c r="R10" s="681">
        <v>-7.1304365374336154E-4</v>
      </c>
      <c r="S10" s="698">
        <v>-2.4193548387096753E-2</v>
      </c>
    </row>
    <row r="11" spans="1:19" ht="12.75" customHeight="1">
      <c r="A11" s="160" t="s">
        <v>34</v>
      </c>
      <c r="B11" s="679">
        <v>729</v>
      </c>
      <c r="C11" s="679">
        <v>147482</v>
      </c>
      <c r="D11" s="679">
        <v>73</v>
      </c>
      <c r="E11" s="679">
        <v>353</v>
      </c>
      <c r="F11" s="679">
        <v>140946</v>
      </c>
      <c r="G11" s="679">
        <v>84</v>
      </c>
      <c r="H11" s="679">
        <v>1082</v>
      </c>
      <c r="I11" s="679">
        <v>288428</v>
      </c>
      <c r="J11" s="679">
        <v>157</v>
      </c>
      <c r="K11" s="680">
        <v>9</v>
      </c>
      <c r="L11" s="680">
        <v>303</v>
      </c>
      <c r="M11" s="680">
        <v>1</v>
      </c>
      <c r="N11" s="680">
        <v>-2</v>
      </c>
      <c r="O11" s="680">
        <v>109</v>
      </c>
      <c r="P11" s="680">
        <v>-1</v>
      </c>
      <c r="Q11" s="698">
        <v>6.5116279069767913E-3</v>
      </c>
      <c r="R11" s="681">
        <v>1.430476084661958E-3</v>
      </c>
      <c r="S11" s="698">
        <v>0</v>
      </c>
    </row>
    <row r="12" spans="1:19" ht="12.75" customHeight="1">
      <c r="A12" s="160" t="s">
        <v>35</v>
      </c>
      <c r="B12" s="679">
        <v>534</v>
      </c>
      <c r="C12" s="679">
        <v>125695</v>
      </c>
      <c r="D12" s="679">
        <v>104</v>
      </c>
      <c r="E12" s="679">
        <v>281</v>
      </c>
      <c r="F12" s="679">
        <v>127944</v>
      </c>
      <c r="G12" s="679">
        <v>86</v>
      </c>
      <c r="H12" s="679">
        <v>815</v>
      </c>
      <c r="I12" s="679">
        <v>253639</v>
      </c>
      <c r="J12" s="679">
        <v>190</v>
      </c>
      <c r="K12" s="680">
        <v>5</v>
      </c>
      <c r="L12" s="680">
        <v>296</v>
      </c>
      <c r="M12" s="680">
        <v>-2</v>
      </c>
      <c r="N12" s="680">
        <v>4</v>
      </c>
      <c r="O12" s="680">
        <v>239</v>
      </c>
      <c r="P12" s="680">
        <v>0</v>
      </c>
      <c r="Q12" s="698">
        <v>1.1166253101736912E-2</v>
      </c>
      <c r="R12" s="681">
        <v>2.1137556103418831E-3</v>
      </c>
      <c r="S12" s="698">
        <v>-1.041666666666663E-2</v>
      </c>
    </row>
    <row r="13" spans="1:19" ht="12.75" customHeight="1">
      <c r="A13" s="160" t="s">
        <v>36</v>
      </c>
      <c r="B13" s="679">
        <v>328</v>
      </c>
      <c r="C13" s="679">
        <v>120277</v>
      </c>
      <c r="D13" s="679">
        <v>119</v>
      </c>
      <c r="E13" s="679">
        <v>176</v>
      </c>
      <c r="F13" s="679">
        <v>122677</v>
      </c>
      <c r="G13" s="679">
        <v>154</v>
      </c>
      <c r="H13" s="679">
        <v>504</v>
      </c>
      <c r="I13" s="679">
        <v>242954</v>
      </c>
      <c r="J13" s="679">
        <v>273</v>
      </c>
      <c r="K13" s="680">
        <v>3</v>
      </c>
      <c r="L13" s="680">
        <v>-132</v>
      </c>
      <c r="M13" s="680">
        <v>1</v>
      </c>
      <c r="N13" s="680">
        <v>0</v>
      </c>
      <c r="O13" s="680">
        <v>107</v>
      </c>
      <c r="P13" s="680">
        <v>-4</v>
      </c>
      <c r="Q13" s="698">
        <v>5.9880239520957446E-3</v>
      </c>
      <c r="R13" s="681">
        <v>-1.0288955012571765E-4</v>
      </c>
      <c r="S13" s="698">
        <v>-1.0869565217391353E-2</v>
      </c>
    </row>
    <row r="14" spans="1:19" ht="12.75" customHeight="1">
      <c r="A14" s="160" t="s">
        <v>37</v>
      </c>
      <c r="B14" s="679">
        <v>164</v>
      </c>
      <c r="C14" s="679">
        <v>81190</v>
      </c>
      <c r="D14" s="679">
        <v>212</v>
      </c>
      <c r="E14" s="679">
        <v>79</v>
      </c>
      <c r="F14" s="679">
        <v>79602</v>
      </c>
      <c r="G14" s="679">
        <v>428</v>
      </c>
      <c r="H14" s="679">
        <v>243</v>
      </c>
      <c r="I14" s="679">
        <v>160792</v>
      </c>
      <c r="J14" s="679">
        <v>640</v>
      </c>
      <c r="K14" s="680">
        <v>0</v>
      </c>
      <c r="L14" s="680">
        <v>1538</v>
      </c>
      <c r="M14" s="680">
        <v>-4</v>
      </c>
      <c r="N14" s="680">
        <v>1</v>
      </c>
      <c r="O14" s="680">
        <v>1492</v>
      </c>
      <c r="P14" s="680">
        <v>-2</v>
      </c>
      <c r="Q14" s="698">
        <v>4.1322314049587749E-3</v>
      </c>
      <c r="R14" s="681">
        <v>1.9206145966709443E-2</v>
      </c>
      <c r="S14" s="698">
        <v>-9.2879256965944235E-3</v>
      </c>
    </row>
    <row r="15" spans="1:19" ht="12.75" customHeight="1">
      <c r="A15" s="160" t="s">
        <v>38</v>
      </c>
      <c r="B15" s="679">
        <v>0</v>
      </c>
      <c r="C15" s="679">
        <v>23685</v>
      </c>
      <c r="D15" s="679">
        <v>379</v>
      </c>
      <c r="E15" s="679">
        <v>0</v>
      </c>
      <c r="F15" s="679">
        <v>11056</v>
      </c>
      <c r="G15" s="679">
        <v>6275</v>
      </c>
      <c r="H15" s="679">
        <v>0</v>
      </c>
      <c r="I15" s="679">
        <v>34741</v>
      </c>
      <c r="J15" s="679">
        <v>6654</v>
      </c>
      <c r="K15" s="680">
        <v>0</v>
      </c>
      <c r="L15" s="680">
        <v>349</v>
      </c>
      <c r="M15" s="680">
        <v>-4</v>
      </c>
      <c r="N15" s="680">
        <v>0</v>
      </c>
      <c r="O15" s="680">
        <v>269</v>
      </c>
      <c r="P15" s="680">
        <v>112</v>
      </c>
      <c r="Q15" s="698" t="s">
        <v>870</v>
      </c>
      <c r="R15" s="681">
        <v>1.8110951557600341E-2</v>
      </c>
      <c r="S15" s="698">
        <v>1.6498625114573784E-2</v>
      </c>
    </row>
    <row r="16" spans="1:19" ht="12.75" customHeight="1">
      <c r="A16" s="160" t="s">
        <v>39</v>
      </c>
      <c r="B16" s="679">
        <v>0</v>
      </c>
      <c r="C16" s="679">
        <v>5</v>
      </c>
      <c r="D16" s="679">
        <v>4279</v>
      </c>
      <c r="E16" s="679">
        <v>0</v>
      </c>
      <c r="F16" s="679">
        <v>0</v>
      </c>
      <c r="G16" s="679">
        <v>2067</v>
      </c>
      <c r="H16" s="679">
        <v>0</v>
      </c>
      <c r="I16" s="679">
        <v>5</v>
      </c>
      <c r="J16" s="679">
        <v>6346</v>
      </c>
      <c r="K16" s="680">
        <v>0</v>
      </c>
      <c r="L16" s="680">
        <v>-2</v>
      </c>
      <c r="M16" s="680">
        <v>192</v>
      </c>
      <c r="N16" s="680">
        <v>0</v>
      </c>
      <c r="O16" s="680">
        <v>0</v>
      </c>
      <c r="P16" s="680">
        <v>72</v>
      </c>
      <c r="Q16" s="698" t="s">
        <v>870</v>
      </c>
      <c r="R16" s="681">
        <v>-0.2857142857142857</v>
      </c>
      <c r="S16" s="698">
        <v>4.3406774087471289E-2</v>
      </c>
    </row>
    <row r="17" spans="1:19" ht="12.75" customHeight="1">
      <c r="A17" s="160" t="s">
        <v>40</v>
      </c>
      <c r="B17" s="679">
        <v>0</v>
      </c>
      <c r="C17" s="679">
        <v>0</v>
      </c>
      <c r="D17" s="679">
        <v>0</v>
      </c>
      <c r="E17" s="679">
        <v>0</v>
      </c>
      <c r="F17" s="679">
        <v>0</v>
      </c>
      <c r="G17" s="679">
        <v>0</v>
      </c>
      <c r="H17" s="679">
        <v>0</v>
      </c>
      <c r="I17" s="679">
        <v>0</v>
      </c>
      <c r="J17" s="679">
        <v>0</v>
      </c>
      <c r="K17" s="680">
        <v>0</v>
      </c>
      <c r="L17" s="680">
        <v>0</v>
      </c>
      <c r="M17" s="680">
        <v>0</v>
      </c>
      <c r="N17" s="680">
        <v>0</v>
      </c>
      <c r="O17" s="680">
        <v>0</v>
      </c>
      <c r="P17" s="680">
        <v>0</v>
      </c>
      <c r="Q17" s="698" t="s">
        <v>870</v>
      </c>
      <c r="R17" s="698" t="s">
        <v>870</v>
      </c>
      <c r="S17" s="698" t="s">
        <v>870</v>
      </c>
    </row>
    <row r="18" spans="1:19" ht="24">
      <c r="A18" s="682" t="s">
        <v>989</v>
      </c>
      <c r="B18" s="683">
        <v>3176</v>
      </c>
      <c r="C18" s="683">
        <v>860122</v>
      </c>
      <c r="D18" s="683">
        <v>5281</v>
      </c>
      <c r="E18" s="683">
        <v>1595</v>
      </c>
      <c r="F18" s="683">
        <v>816796</v>
      </c>
      <c r="G18" s="683">
        <v>9226</v>
      </c>
      <c r="H18" s="683">
        <v>4771</v>
      </c>
      <c r="I18" s="683">
        <v>1676918</v>
      </c>
      <c r="J18" s="683">
        <v>14507</v>
      </c>
      <c r="K18" s="683">
        <v>20</v>
      </c>
      <c r="L18" s="683">
        <v>1336</v>
      </c>
      <c r="M18" s="683">
        <v>187</v>
      </c>
      <c r="N18" s="683">
        <v>16</v>
      </c>
      <c r="O18" s="683">
        <v>822</v>
      </c>
      <c r="P18" s="683">
        <v>185</v>
      </c>
      <c r="Q18" s="699">
        <v>7.6029567053854663E-3</v>
      </c>
      <c r="R18" s="684">
        <v>1.2885428359883377E-3</v>
      </c>
      <c r="S18" s="699">
        <v>2.6317651220374882E-2</v>
      </c>
    </row>
    <row r="19" spans="1:19" ht="24">
      <c r="A19" s="685" t="s">
        <v>990</v>
      </c>
      <c r="B19" s="736">
        <v>868579</v>
      </c>
      <c r="C19" s="736"/>
      <c r="D19" s="736"/>
      <c r="E19" s="736">
        <v>827617</v>
      </c>
      <c r="F19" s="736"/>
      <c r="G19" s="736"/>
      <c r="H19" s="736">
        <v>1696196</v>
      </c>
      <c r="I19" s="736"/>
      <c r="J19" s="736"/>
      <c r="K19" s="736">
        <v>1543</v>
      </c>
      <c r="L19" s="736"/>
      <c r="M19" s="736"/>
      <c r="N19" s="736">
        <v>1023</v>
      </c>
      <c r="O19" s="736"/>
      <c r="P19" s="736"/>
      <c r="Q19" s="735">
        <v>1.5150888919066574E-3</v>
      </c>
      <c r="R19" s="735"/>
      <c r="S19" s="735"/>
    </row>
    <row r="20" spans="1:19" ht="12.75" customHeight="1">
      <c r="A20" s="23" t="s">
        <v>41</v>
      </c>
    </row>
    <row r="21" spans="1:19" ht="12.75" customHeight="1"/>
    <row r="22" spans="1:19" ht="12.75" customHeight="1">
      <c r="A22" s="577" t="s">
        <v>991</v>
      </c>
      <c r="N22" s="395" t="str">
        <f>Naslovnica!A20</f>
        <v>Listopad 2014.</v>
      </c>
    </row>
    <row r="23" spans="1:19" ht="12.75" customHeight="1">
      <c r="A23" s="22" t="s">
        <v>992</v>
      </c>
      <c r="K23" s="86"/>
      <c r="N23" s="19" t="str">
        <f>Naslovnica!A24</f>
        <v>October 2014</v>
      </c>
    </row>
    <row r="24" spans="1:19" ht="12.75" customHeight="1">
      <c r="A24" s="58"/>
      <c r="B24" s="58"/>
      <c r="C24" s="58"/>
      <c r="D24" s="58"/>
      <c r="E24" s="58"/>
      <c r="F24" s="58"/>
      <c r="G24" s="58"/>
      <c r="H24" s="58"/>
      <c r="I24" s="58"/>
      <c r="J24" s="58"/>
      <c r="K24" s="58"/>
      <c r="L24" s="58"/>
      <c r="M24" s="58"/>
      <c r="N24" s="58"/>
    </row>
    <row r="25" spans="1:19" ht="12.75" customHeight="1">
      <c r="A25" s="686"/>
      <c r="B25" s="686"/>
      <c r="C25" s="686"/>
      <c r="D25" s="686"/>
      <c r="E25" s="686"/>
      <c r="F25" s="686"/>
      <c r="G25" s="686"/>
      <c r="H25" s="686"/>
      <c r="I25" s="686"/>
      <c r="J25" s="686"/>
      <c r="K25" s="686"/>
      <c r="L25" s="686"/>
      <c r="M25" s="686"/>
      <c r="N25" s="686"/>
      <c r="O25" s="686"/>
    </row>
    <row r="26" spans="1:19" ht="12.75" customHeight="1">
      <c r="A26" s="686"/>
      <c r="B26" s="686"/>
      <c r="C26" s="686"/>
      <c r="D26" s="686"/>
      <c r="E26" s="686"/>
      <c r="F26" s="686"/>
      <c r="G26" s="686"/>
      <c r="H26" s="686"/>
      <c r="I26" s="686"/>
      <c r="J26" s="686"/>
      <c r="K26" s="687"/>
      <c r="L26" s="686"/>
      <c r="M26" s="686"/>
      <c r="N26" s="686"/>
      <c r="O26" s="686"/>
    </row>
    <row r="27" spans="1:19" ht="12.75" customHeight="1">
      <c r="A27" s="686"/>
      <c r="B27" s="686"/>
      <c r="C27" s="686"/>
      <c r="D27" s="686"/>
      <c r="E27" s="686"/>
      <c r="F27" s="686"/>
      <c r="G27" s="686"/>
      <c r="H27" s="686"/>
      <c r="I27" s="686"/>
      <c r="J27" s="686"/>
      <c r="K27" s="687"/>
      <c r="L27" s="686"/>
      <c r="M27" s="686"/>
      <c r="N27" s="686"/>
      <c r="O27" s="686"/>
    </row>
    <row r="28" spans="1:19" ht="12.75" customHeight="1">
      <c r="A28" s="686"/>
      <c r="B28" s="686"/>
      <c r="C28" s="686"/>
      <c r="D28" s="686"/>
      <c r="E28" s="686"/>
      <c r="F28" s="686"/>
      <c r="G28" s="686"/>
      <c r="H28" s="686"/>
      <c r="I28" s="686"/>
      <c r="J28" s="686"/>
      <c r="K28" s="687"/>
      <c r="L28" s="686"/>
      <c r="M28" s="686"/>
      <c r="N28" s="686"/>
      <c r="O28" s="686"/>
    </row>
    <row r="29" spans="1:19" ht="12.75" customHeight="1">
      <c r="A29" s="686"/>
      <c r="B29" s="686"/>
      <c r="C29" s="686"/>
      <c r="D29" s="686"/>
      <c r="E29" s="686"/>
      <c r="F29" s="686"/>
      <c r="G29" s="686"/>
      <c r="H29" s="686"/>
      <c r="I29" s="686"/>
      <c r="J29" s="686"/>
      <c r="K29" s="688"/>
      <c r="L29" s="686"/>
      <c r="M29" s="686"/>
      <c r="N29" s="686"/>
      <c r="O29" s="686"/>
    </row>
    <row r="30" spans="1:19" ht="12.75" customHeight="1">
      <c r="A30" s="686"/>
      <c r="B30" s="686"/>
      <c r="C30" s="686"/>
      <c r="D30" s="686"/>
      <c r="E30" s="686"/>
      <c r="F30" s="686"/>
      <c r="G30" s="686"/>
      <c r="H30" s="686"/>
      <c r="I30" s="686"/>
      <c r="J30" s="686"/>
      <c r="K30" s="688"/>
      <c r="L30" s="686"/>
      <c r="M30" s="686"/>
      <c r="N30" s="686"/>
      <c r="O30" s="686"/>
    </row>
    <row r="31" spans="1:19" ht="12.75" customHeight="1">
      <c r="A31" s="686"/>
      <c r="B31" s="686"/>
      <c r="C31" s="686"/>
      <c r="D31" s="686"/>
      <c r="E31" s="686"/>
      <c r="F31" s="686"/>
      <c r="G31" s="686"/>
      <c r="H31" s="686"/>
      <c r="I31" s="686"/>
      <c r="J31" s="686"/>
      <c r="K31" s="686"/>
      <c r="L31" s="686"/>
      <c r="M31" s="686"/>
      <c r="N31" s="686"/>
      <c r="O31" s="686"/>
    </row>
    <row r="32" spans="1:19" ht="12.75" customHeight="1">
      <c r="A32" s="686"/>
      <c r="B32" s="686"/>
      <c r="C32" s="686"/>
      <c r="D32" s="686"/>
      <c r="E32" s="686"/>
      <c r="F32" s="686"/>
      <c r="G32" s="686"/>
      <c r="H32" s="686"/>
      <c r="I32" s="686"/>
      <c r="J32" s="686"/>
      <c r="K32" s="686"/>
      <c r="L32" s="686"/>
      <c r="M32" s="686"/>
      <c r="N32" s="686"/>
      <c r="O32" s="686"/>
    </row>
    <row r="33" spans="1:15" ht="12.75" customHeight="1">
      <c r="A33" s="686"/>
      <c r="B33" s="686"/>
      <c r="C33" s="686"/>
      <c r="D33" s="686"/>
      <c r="E33" s="686"/>
      <c r="F33" s="686"/>
      <c r="G33" s="686"/>
      <c r="H33" s="686"/>
      <c r="I33" s="686"/>
      <c r="J33" s="686"/>
      <c r="K33" s="686"/>
      <c r="L33" s="686"/>
      <c r="M33" s="686"/>
      <c r="N33" s="686"/>
      <c r="O33" s="686"/>
    </row>
    <row r="34" spans="1:15" ht="12.75" customHeight="1">
      <c r="A34" s="686"/>
      <c r="B34" s="686"/>
      <c r="C34" s="686"/>
      <c r="D34" s="686"/>
      <c r="E34" s="686"/>
      <c r="F34" s="686"/>
      <c r="G34" s="686"/>
      <c r="H34" s="686"/>
      <c r="I34" s="686"/>
      <c r="J34" s="686"/>
      <c r="K34" s="686"/>
      <c r="L34" s="686"/>
      <c r="M34" s="686"/>
      <c r="N34" s="686"/>
      <c r="O34" s="686"/>
    </row>
    <row r="35" spans="1:15" ht="12.75" customHeight="1">
      <c r="A35" s="686"/>
      <c r="B35" s="686"/>
      <c r="C35" s="686"/>
      <c r="D35" s="686"/>
      <c r="E35" s="686"/>
      <c r="F35" s="686"/>
      <c r="G35" s="686"/>
      <c r="H35" s="686"/>
      <c r="I35" s="686"/>
      <c r="J35" s="686"/>
      <c r="K35" s="686"/>
      <c r="L35" s="686"/>
      <c r="M35" s="686"/>
      <c r="N35" s="686"/>
      <c r="O35" s="686"/>
    </row>
    <row r="36" spans="1:15" ht="12.75" customHeight="1">
      <c r="A36" s="686"/>
      <c r="B36" s="686"/>
      <c r="C36" s="686"/>
      <c r="D36" s="686"/>
      <c r="E36" s="686"/>
      <c r="F36" s="686"/>
      <c r="G36" s="686"/>
      <c r="H36" s="686"/>
      <c r="I36" s="686"/>
      <c r="J36" s="686"/>
      <c r="K36" s="686"/>
      <c r="L36" s="686"/>
      <c r="M36" s="686"/>
      <c r="N36" s="686"/>
      <c r="O36" s="686"/>
    </row>
    <row r="37" spans="1:15" ht="12.75" customHeight="1">
      <c r="A37" s="686"/>
      <c r="B37" s="686"/>
      <c r="C37" s="686"/>
      <c r="D37" s="686"/>
      <c r="E37" s="686"/>
      <c r="F37" s="686"/>
      <c r="G37" s="686"/>
      <c r="H37" s="686"/>
      <c r="I37" s="686"/>
      <c r="J37" s="686"/>
      <c r="K37" s="686"/>
      <c r="L37" s="686"/>
      <c r="M37" s="686"/>
      <c r="N37" s="686"/>
      <c r="O37" s="686"/>
    </row>
    <row r="38" spans="1:15" ht="12.75" customHeight="1">
      <c r="A38" s="686"/>
      <c r="B38" s="686"/>
      <c r="C38" s="686"/>
      <c r="D38" s="686"/>
      <c r="E38" s="686"/>
      <c r="F38" s="686"/>
      <c r="G38" s="686"/>
      <c r="H38" s="686"/>
      <c r="I38" s="686"/>
      <c r="J38" s="686"/>
      <c r="K38" s="686"/>
      <c r="L38" s="686"/>
      <c r="M38" s="686"/>
      <c r="N38" s="686"/>
      <c r="O38" s="686"/>
    </row>
    <row r="39" spans="1:15" ht="12.75" customHeight="1">
      <c r="A39" s="686"/>
      <c r="B39" s="686"/>
      <c r="C39" s="686"/>
      <c r="D39" s="686"/>
      <c r="E39" s="686"/>
      <c r="F39" s="686"/>
      <c r="G39" s="686"/>
      <c r="H39" s="686"/>
      <c r="I39" s="686"/>
      <c r="J39" s="686"/>
      <c r="K39" s="686"/>
      <c r="L39" s="686"/>
      <c r="M39" s="686"/>
      <c r="N39" s="686"/>
      <c r="O39" s="686"/>
    </row>
    <row r="40" spans="1:15" ht="12.75" customHeight="1">
      <c r="A40" s="686"/>
      <c r="B40" s="686"/>
      <c r="C40" s="686"/>
      <c r="D40" s="686"/>
      <c r="E40" s="686"/>
      <c r="F40" s="686"/>
      <c r="G40" s="686"/>
      <c r="H40" s="686"/>
      <c r="I40" s="686"/>
      <c r="J40" s="686"/>
      <c r="K40" s="686"/>
      <c r="L40" s="686"/>
      <c r="M40" s="686"/>
      <c r="N40" s="686"/>
      <c r="O40" s="686"/>
    </row>
    <row r="41" spans="1:15" ht="12.75" customHeight="1">
      <c r="A41" s="686"/>
      <c r="B41" s="686"/>
      <c r="C41" s="686"/>
      <c r="D41" s="686"/>
      <c r="E41" s="686"/>
      <c r="F41" s="686"/>
      <c r="G41" s="686"/>
      <c r="H41" s="686"/>
      <c r="I41" s="686"/>
      <c r="J41" s="686"/>
      <c r="K41" s="686"/>
      <c r="L41" s="686"/>
      <c r="M41" s="686"/>
      <c r="N41" s="686"/>
      <c r="O41" s="686"/>
    </row>
    <row r="42" spans="1:15" ht="12.75" customHeight="1">
      <c r="A42" s="686"/>
      <c r="B42" s="686"/>
      <c r="C42" s="686"/>
      <c r="D42" s="686"/>
      <c r="E42" s="686"/>
      <c r="F42" s="686"/>
      <c r="G42" s="686"/>
      <c r="H42" s="686"/>
      <c r="I42" s="686"/>
      <c r="J42" s="686"/>
      <c r="K42" s="686"/>
      <c r="L42" s="686"/>
      <c r="M42" s="686"/>
      <c r="N42" s="686"/>
      <c r="O42" s="686"/>
    </row>
    <row r="43" spans="1:15" ht="12.75" customHeight="1">
      <c r="A43" s="686"/>
      <c r="B43" s="686"/>
      <c r="C43" s="686"/>
      <c r="D43" s="686"/>
      <c r="E43" s="686"/>
      <c r="F43" s="686"/>
      <c r="G43" s="686"/>
      <c r="H43" s="686"/>
      <c r="I43" s="686"/>
      <c r="J43" s="686"/>
      <c r="K43" s="686"/>
      <c r="L43" s="686"/>
      <c r="M43" s="686"/>
      <c r="N43" s="686"/>
      <c r="O43" s="686"/>
    </row>
    <row r="44" spans="1:15" ht="12.75" customHeight="1">
      <c r="A44" s="686"/>
      <c r="B44" s="686"/>
      <c r="C44" s="686"/>
      <c r="D44" s="686"/>
      <c r="E44" s="686"/>
      <c r="F44" s="686"/>
      <c r="G44" s="686"/>
      <c r="H44" s="686"/>
      <c r="I44" s="686"/>
      <c r="J44" s="686"/>
      <c r="K44" s="686"/>
      <c r="L44" s="686"/>
      <c r="M44" s="686"/>
      <c r="N44" s="686"/>
      <c r="O44" s="686"/>
    </row>
    <row r="45" spans="1:15" ht="12.75" customHeight="1">
      <c r="A45" s="686"/>
      <c r="B45" s="686"/>
      <c r="C45" s="686"/>
      <c r="D45" s="686"/>
      <c r="E45" s="686"/>
      <c r="F45" s="686"/>
      <c r="G45" s="686"/>
      <c r="H45" s="686"/>
      <c r="I45" s="686"/>
      <c r="J45" s="686"/>
      <c r="K45" s="686"/>
      <c r="L45" s="686"/>
      <c r="M45" s="686"/>
      <c r="N45" s="686"/>
      <c r="O45" s="686"/>
    </row>
    <row r="46" spans="1:15" ht="12.75" customHeight="1">
      <c r="A46" s="686"/>
      <c r="B46" s="686"/>
      <c r="C46" s="686"/>
      <c r="D46" s="686"/>
      <c r="E46" s="686"/>
      <c r="F46" s="686"/>
      <c r="G46" s="686"/>
      <c r="H46" s="686"/>
      <c r="I46" s="686"/>
      <c r="J46" s="686"/>
      <c r="K46" s="686"/>
      <c r="L46" s="686"/>
      <c r="M46" s="686"/>
      <c r="N46" s="686"/>
      <c r="O46" s="686"/>
    </row>
    <row r="47" spans="1:15" ht="12.75" customHeight="1">
      <c r="A47" s="23" t="s">
        <v>41</v>
      </c>
      <c r="B47" s="58"/>
      <c r="C47" s="58"/>
      <c r="D47" s="58"/>
      <c r="E47" s="58"/>
      <c r="F47" s="58"/>
      <c r="G47" s="58"/>
      <c r="H47" s="58"/>
      <c r="I47" s="58"/>
      <c r="J47" s="58"/>
    </row>
    <row r="48" spans="1:15" ht="12.75" customHeight="1">
      <c r="A48" s="82" t="s">
        <v>346</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s>
  <sheetData>
    <row r="1" spans="1:14" ht="12.75" customHeight="1">
      <c r="A1" s="578" t="s">
        <v>768</v>
      </c>
      <c r="M1" s="395" t="str">
        <f>Naslovnica!A20</f>
        <v>Listopad 2014.</v>
      </c>
    </row>
    <row r="2" spans="1:14" ht="12.75" customHeight="1">
      <c r="A2" s="25" t="s">
        <v>43</v>
      </c>
      <c r="M2" s="19" t="str">
        <f>Naslovnica!A24</f>
        <v>October 2014</v>
      </c>
    </row>
    <row r="3" spans="1:14" ht="12.75" customHeight="1"/>
    <row r="4" spans="1:14" ht="12.75" customHeight="1">
      <c r="J4" s="738" t="s">
        <v>58</v>
      </c>
      <c r="K4" s="738"/>
      <c r="L4" s="738"/>
      <c r="M4" s="738"/>
    </row>
    <row r="5" spans="1:14" ht="24.75" customHeight="1">
      <c r="A5" s="403"/>
      <c r="B5" s="403"/>
      <c r="C5" s="744" t="s">
        <v>44</v>
      </c>
      <c r="D5" s="744"/>
      <c r="E5" s="744"/>
      <c r="F5" s="739" t="s">
        <v>730</v>
      </c>
      <c r="G5" s="739" t="s">
        <v>45</v>
      </c>
      <c r="H5" s="744" t="s">
        <v>46</v>
      </c>
      <c r="I5" s="744"/>
      <c r="J5" s="744"/>
      <c r="K5" s="739" t="s">
        <v>47</v>
      </c>
      <c r="L5" s="739" t="s">
        <v>48</v>
      </c>
      <c r="M5" s="739" t="s">
        <v>49</v>
      </c>
    </row>
    <row r="6" spans="1:14" ht="81" customHeight="1">
      <c r="A6" s="739" t="s">
        <v>50</v>
      </c>
      <c r="B6" s="739"/>
      <c r="C6" s="404" t="s">
        <v>731</v>
      </c>
      <c r="D6" s="404" t="s">
        <v>51</v>
      </c>
      <c r="E6" s="404" t="s">
        <v>49</v>
      </c>
      <c r="F6" s="739"/>
      <c r="G6" s="739"/>
      <c r="H6" s="404" t="s">
        <v>52</v>
      </c>
      <c r="I6" s="404" t="s">
        <v>53</v>
      </c>
      <c r="J6" s="404" t="s">
        <v>49</v>
      </c>
      <c r="K6" s="739"/>
      <c r="L6" s="739"/>
      <c r="M6" s="739"/>
    </row>
    <row r="7" spans="1:14" ht="19.5" customHeight="1">
      <c r="A7" s="165" t="str">
        <f>Naslovnica!A20</f>
        <v>Listopad 2014.</v>
      </c>
      <c r="B7" s="166" t="str">
        <f>Naslovnica!A24</f>
        <v>October 2014</v>
      </c>
      <c r="C7" s="167">
        <v>418465.30843000003</v>
      </c>
      <c r="D7" s="167">
        <v>40.287870000000005</v>
      </c>
      <c r="E7" s="167">
        <v>418505.59630000003</v>
      </c>
      <c r="F7" s="167">
        <v>2051.3778700000003</v>
      </c>
      <c r="G7" s="167">
        <v>21446.690669999996</v>
      </c>
      <c r="H7" s="167">
        <v>75624.297139999995</v>
      </c>
      <c r="I7" s="167">
        <v>120.77577000000001</v>
      </c>
      <c r="J7" s="167">
        <v>75745.072910000003</v>
      </c>
      <c r="K7" s="168">
        <v>0</v>
      </c>
      <c r="L7" s="167">
        <v>811.11297000000002</v>
      </c>
      <c r="M7" s="167">
        <v>518559.85072000005</v>
      </c>
      <c r="N7" s="96"/>
    </row>
    <row r="8" spans="1:14" ht="19.5" customHeight="1">
      <c r="A8" s="169" t="s">
        <v>1191</v>
      </c>
      <c r="B8" s="170" t="s">
        <v>1192</v>
      </c>
      <c r="C8" s="167">
        <v>402590.28491000005</v>
      </c>
      <c r="D8" s="167">
        <v>22.691019999923704</v>
      </c>
      <c r="E8" s="167">
        <v>402612.97592999996</v>
      </c>
      <c r="F8" s="167">
        <v>7966.9167300000017</v>
      </c>
      <c r="G8" s="167">
        <v>19056.562309999998</v>
      </c>
      <c r="H8" s="167">
        <v>38455.022519999999</v>
      </c>
      <c r="I8" s="167">
        <v>191.02842999999999</v>
      </c>
      <c r="J8" s="167">
        <v>38646.050949999997</v>
      </c>
      <c r="K8" s="168">
        <v>0</v>
      </c>
      <c r="L8" s="167">
        <v>747.25716</v>
      </c>
      <c r="M8" s="167">
        <v>469029.76308</v>
      </c>
      <c r="N8" s="96"/>
    </row>
    <row r="9" spans="1:14" ht="17.25" customHeight="1">
      <c r="A9" s="742" t="s">
        <v>54</v>
      </c>
      <c r="B9" s="742"/>
      <c r="C9" s="171">
        <v>3.9432207171985992E-2</v>
      </c>
      <c r="D9" s="171">
        <v>0.77549841303456035</v>
      </c>
      <c r="E9" s="171">
        <v>3.9473691411186007E-2</v>
      </c>
      <c r="F9" s="171">
        <v>-0.74251295205893286</v>
      </c>
      <c r="G9" s="171">
        <v>0.12542285020345828</v>
      </c>
      <c r="H9" s="171">
        <v>0.96656489020826086</v>
      </c>
      <c r="I9" s="171">
        <v>-0.36776023338515623</v>
      </c>
      <c r="J9" s="171">
        <v>0.95996928659019964</v>
      </c>
      <c r="K9" s="172" t="s">
        <v>870</v>
      </c>
      <c r="L9" s="171">
        <v>8.5453594047864345E-2</v>
      </c>
      <c r="M9" s="171">
        <v>0.10560116124560724</v>
      </c>
      <c r="N9" s="86"/>
    </row>
    <row r="10" spans="1:14" ht="39" customHeight="1">
      <c r="A10" s="742" t="s">
        <v>55</v>
      </c>
      <c r="B10" s="742"/>
      <c r="C10" s="167">
        <v>427825.33925000008</v>
      </c>
      <c r="D10" s="167">
        <v>4559.0213700000004</v>
      </c>
      <c r="E10" s="167">
        <v>432384.36062000005</v>
      </c>
      <c r="F10" s="167">
        <v>8222.1267200000002</v>
      </c>
      <c r="G10" s="167">
        <v>54641.103620000002</v>
      </c>
      <c r="H10" s="167">
        <v>23258.08498</v>
      </c>
      <c r="I10" s="167">
        <v>497.89753000000002</v>
      </c>
      <c r="J10" s="167">
        <v>23755.982510000002</v>
      </c>
      <c r="K10" s="168">
        <v>0</v>
      </c>
      <c r="L10" s="167">
        <v>559.70366000000001</v>
      </c>
      <c r="M10" s="167">
        <v>519563.27713000012</v>
      </c>
    </row>
    <row r="11" spans="1:14" ht="29.25" customHeight="1">
      <c r="A11" s="742" t="s">
        <v>56</v>
      </c>
      <c r="B11" s="742"/>
      <c r="C11" s="171">
        <v>-2.1878159055302011E-2</v>
      </c>
      <c r="D11" s="171">
        <v>-0.99116304427412671</v>
      </c>
      <c r="E11" s="171">
        <v>-3.2098210721819641E-2</v>
      </c>
      <c r="F11" s="171">
        <v>-0.75050519897606249</v>
      </c>
      <c r="G11" s="171">
        <v>-0.60749894769420476</v>
      </c>
      <c r="H11" s="171">
        <v>2.2515272519225267</v>
      </c>
      <c r="I11" s="171">
        <v>-0.75742846123378038</v>
      </c>
      <c r="J11" s="171">
        <v>2.1884630693811702</v>
      </c>
      <c r="K11" s="168" t="s">
        <v>870</v>
      </c>
      <c r="L11" s="171">
        <v>0.44918289439093539</v>
      </c>
      <c r="M11" s="171">
        <v>-1.9312881686767195E-3</v>
      </c>
    </row>
    <row r="12" spans="1:14" ht="34.5" customHeight="1">
      <c r="A12" s="737" t="s">
        <v>57</v>
      </c>
      <c r="B12" s="737"/>
      <c r="C12" s="405">
        <v>4041930.7530200002</v>
      </c>
      <c r="D12" s="405">
        <v>1399.3850199999238</v>
      </c>
      <c r="E12" s="405">
        <v>4043330.1380400001</v>
      </c>
      <c r="F12" s="405">
        <v>37864.112550000005</v>
      </c>
      <c r="G12" s="405">
        <v>319299.81552</v>
      </c>
      <c r="H12" s="405">
        <v>2080779.4729599999</v>
      </c>
      <c r="I12" s="405">
        <v>2791.5453500000003</v>
      </c>
      <c r="J12" s="405">
        <v>2083571.0183100002</v>
      </c>
      <c r="K12" s="406">
        <v>0</v>
      </c>
      <c r="L12" s="405">
        <v>10168.606749999999</v>
      </c>
      <c r="M12" s="405">
        <v>6494233.6911700005</v>
      </c>
    </row>
    <row r="13" spans="1:14" ht="12.75" customHeight="1">
      <c r="A13" s="745" t="s">
        <v>59</v>
      </c>
      <c r="B13" s="745"/>
      <c r="C13" s="745"/>
    </row>
    <row r="14" spans="1:14" ht="12.75" customHeight="1">
      <c r="A14" s="743" t="s">
        <v>60</v>
      </c>
      <c r="B14" s="743"/>
      <c r="C14" s="743"/>
    </row>
    <row r="15" spans="1:14" ht="12.75" customHeight="1"/>
    <row r="16" spans="1:14" ht="12.75" customHeight="1">
      <c r="A16" s="578" t="s">
        <v>342</v>
      </c>
      <c r="M16" s="14" t="str">
        <f>Naslovnica!A20</f>
        <v>Listopad 2014.</v>
      </c>
    </row>
    <row r="17" spans="1:14" ht="12.75" customHeight="1">
      <c r="A17" s="26" t="s">
        <v>12</v>
      </c>
      <c r="M17" s="19" t="str">
        <f>Naslovnica!A24</f>
        <v>October 2014</v>
      </c>
    </row>
    <row r="18" spans="1:14" ht="12.75" customHeight="1"/>
    <row r="19" spans="1:14" ht="12.75" customHeight="1">
      <c r="J19" s="738" t="s">
        <v>58</v>
      </c>
      <c r="K19" s="738"/>
      <c r="L19" s="738"/>
      <c r="M19" s="738"/>
    </row>
    <row r="20" spans="1:14" ht="21" customHeight="1">
      <c r="A20" s="739" t="s">
        <v>61</v>
      </c>
      <c r="B20" s="741"/>
      <c r="C20" s="744" t="s">
        <v>62</v>
      </c>
      <c r="D20" s="744"/>
      <c r="E20" s="744"/>
      <c r="F20" s="744" t="s">
        <v>63</v>
      </c>
      <c r="G20" s="744"/>
      <c r="H20" s="744"/>
      <c r="I20" s="739" t="s">
        <v>64</v>
      </c>
      <c r="J20" s="739" t="s">
        <v>65</v>
      </c>
      <c r="K20" s="739" t="s">
        <v>66</v>
      </c>
      <c r="L20" s="740" t="s">
        <v>67</v>
      </c>
      <c r="M20" s="739" t="s">
        <v>49</v>
      </c>
    </row>
    <row r="21" spans="1:14" ht="123.75" customHeight="1">
      <c r="A21" s="741"/>
      <c r="B21" s="741"/>
      <c r="C21" s="404" t="s">
        <v>68</v>
      </c>
      <c r="D21" s="404" t="s">
        <v>69</v>
      </c>
      <c r="E21" s="404" t="s">
        <v>49</v>
      </c>
      <c r="F21" s="404" t="s">
        <v>70</v>
      </c>
      <c r="G21" s="404" t="s">
        <v>52</v>
      </c>
      <c r="H21" s="404" t="s">
        <v>49</v>
      </c>
      <c r="I21" s="741"/>
      <c r="J21" s="741"/>
      <c r="K21" s="739"/>
      <c r="L21" s="741"/>
      <c r="M21" s="741"/>
    </row>
    <row r="22" spans="1:14" ht="18.75" customHeight="1">
      <c r="A22" s="173" t="str">
        <f>Naslovnica!A20</f>
        <v>Listopad 2014.</v>
      </c>
      <c r="B22" s="166" t="str">
        <f>Naslovnica!A24</f>
        <v>October 2014</v>
      </c>
      <c r="C22" s="174">
        <v>2884.1296299999999</v>
      </c>
      <c r="D22" s="175">
        <v>7.3000000000000001E-3</v>
      </c>
      <c r="E22" s="174">
        <v>2884.1369300000001</v>
      </c>
      <c r="F22" s="174">
        <v>415853.46782999998</v>
      </c>
      <c r="G22" s="174">
        <v>55515.61088</v>
      </c>
      <c r="H22" s="174">
        <v>471369.07870999997</v>
      </c>
      <c r="I22" s="174">
        <v>26679.419739999998</v>
      </c>
      <c r="J22" s="174">
        <v>24612.140050000002</v>
      </c>
      <c r="K22" s="174">
        <v>811.11297000000002</v>
      </c>
      <c r="L22" s="174">
        <v>716.19380000000001</v>
      </c>
      <c r="M22" s="174">
        <v>527072.08219999995</v>
      </c>
      <c r="N22" s="96"/>
    </row>
    <row r="23" spans="1:14" ht="18.75" customHeight="1">
      <c r="A23" s="169" t="str">
        <f>A8</f>
        <v>Rujan 2014.</v>
      </c>
      <c r="B23" s="170" t="str">
        <f>B8</f>
        <v>September 2014</v>
      </c>
      <c r="C23" s="174">
        <v>2768.2596100000001</v>
      </c>
      <c r="D23" s="175">
        <v>2.6539999999999998E-2</v>
      </c>
      <c r="E23" s="174">
        <v>2768.2861499999999</v>
      </c>
      <c r="F23" s="174">
        <v>399166.89861999999</v>
      </c>
      <c r="G23" s="174">
        <v>17998.347149999998</v>
      </c>
      <c r="H23" s="174">
        <v>417165.24576999998</v>
      </c>
      <c r="I23" s="174">
        <v>27029.455750000001</v>
      </c>
      <c r="J23" s="174">
        <v>16011.045920000002</v>
      </c>
      <c r="K23" s="174">
        <v>747.25716</v>
      </c>
      <c r="L23" s="174">
        <v>842.12006999999994</v>
      </c>
      <c r="M23" s="174">
        <v>464563.41081999999</v>
      </c>
      <c r="N23" s="96"/>
    </row>
    <row r="24" spans="1:14" ht="18.75" customHeight="1">
      <c r="A24" s="742" t="s">
        <v>71</v>
      </c>
      <c r="B24" s="742"/>
      <c r="C24" s="171">
        <v>4.1856630635881666E-2</v>
      </c>
      <c r="D24" s="171">
        <v>-0.72494348153730215</v>
      </c>
      <c r="E24" s="171">
        <v>4.1849279201140469E-2</v>
      </c>
      <c r="F24" s="171">
        <v>4.1803489386742242E-2</v>
      </c>
      <c r="G24" s="171">
        <v>2.0844838371727934</v>
      </c>
      <c r="H24" s="171">
        <v>0.12993372168372039</v>
      </c>
      <c r="I24" s="171">
        <v>-1.2950168632233871E-2</v>
      </c>
      <c r="J24" s="171">
        <v>0.53719751807444682</v>
      </c>
      <c r="K24" s="171">
        <v>8.5453594047864345E-2</v>
      </c>
      <c r="L24" s="171">
        <v>-0.14953481633563245</v>
      </c>
      <c r="M24" s="171">
        <v>0.13455358283526037</v>
      </c>
      <c r="N24" s="96"/>
    </row>
    <row r="25" spans="1:14" ht="36.75" customHeight="1">
      <c r="A25" s="742" t="s">
        <v>72</v>
      </c>
      <c r="B25" s="742"/>
      <c r="C25" s="174">
        <v>3205.6530699999998</v>
      </c>
      <c r="D25" s="175">
        <v>9.2859999999999998E-2</v>
      </c>
      <c r="E25" s="174">
        <v>3205.74593</v>
      </c>
      <c r="F25" s="174">
        <v>461571.27172000002</v>
      </c>
      <c r="G25" s="174">
        <v>2164.6432200000004</v>
      </c>
      <c r="H25" s="174">
        <v>463735.91494000005</v>
      </c>
      <c r="I25" s="174">
        <v>57808.923840000003</v>
      </c>
      <c r="J25" s="174">
        <v>21450.46485</v>
      </c>
      <c r="K25" s="174">
        <v>559.70366000000001</v>
      </c>
      <c r="L25" s="174">
        <v>499.23364000000009</v>
      </c>
      <c r="M25" s="174">
        <v>547259.98686000006</v>
      </c>
      <c r="N25" s="86"/>
    </row>
    <row r="26" spans="1:14" ht="28.5" customHeight="1">
      <c r="A26" s="742" t="s">
        <v>56</v>
      </c>
      <c r="B26" s="742"/>
      <c r="C26" s="171">
        <v>-0.10029888855065652</v>
      </c>
      <c r="D26" s="171">
        <v>-0.92138703424510016</v>
      </c>
      <c r="E26" s="171">
        <v>-0.10032267279522053</v>
      </c>
      <c r="F26" s="171">
        <v>-9.9048200551210941E-2</v>
      </c>
      <c r="G26" s="171">
        <v>24.64654090201525</v>
      </c>
      <c r="H26" s="171">
        <v>1.6460152263573405E-2</v>
      </c>
      <c r="I26" s="171">
        <v>-0.53848959697223109</v>
      </c>
      <c r="J26" s="171">
        <v>0.14739425099218778</v>
      </c>
      <c r="K26" s="171">
        <v>0.44918289439093539</v>
      </c>
      <c r="L26" s="171">
        <v>0.43458641929658404</v>
      </c>
      <c r="M26" s="171">
        <v>-3.6889056654464639E-2</v>
      </c>
    </row>
    <row r="27" spans="1:14" ht="30.75" customHeight="1">
      <c r="A27" s="737" t="s">
        <v>57</v>
      </c>
      <c r="B27" s="737"/>
      <c r="C27" s="407">
        <v>27810.557980000001</v>
      </c>
      <c r="D27" s="408">
        <v>1.6955900000000002</v>
      </c>
      <c r="E27" s="407">
        <v>27812.253570000001</v>
      </c>
      <c r="F27" s="407">
        <v>4013489.5174700003</v>
      </c>
      <c r="G27" s="407">
        <v>1822432.0158199999</v>
      </c>
      <c r="H27" s="407">
        <v>5835921.5332899997</v>
      </c>
      <c r="I27" s="407">
        <v>371273.69877000002</v>
      </c>
      <c r="J27" s="407">
        <v>260550.21750000003</v>
      </c>
      <c r="K27" s="407">
        <v>10168.606749999999</v>
      </c>
      <c r="L27" s="407">
        <v>9760.1143999999986</v>
      </c>
      <c r="M27" s="407">
        <v>6515486.424279999</v>
      </c>
    </row>
    <row r="28" spans="1:14" ht="12.75" customHeight="1">
      <c r="A28" s="20" t="s">
        <v>74</v>
      </c>
    </row>
    <row r="29" spans="1:14" ht="12.75" customHeight="1"/>
    <row r="30" spans="1:14" ht="12.75" customHeight="1"/>
    <row r="31" spans="1:14" ht="12.75" customHeight="1"/>
    <row r="32" spans="1:14" ht="12.75" customHeight="1">
      <c r="A32" s="82" t="s">
        <v>346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5"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78" t="s">
        <v>343</v>
      </c>
      <c r="K1" s="395" t="str">
        <f>Naslovnica!A20</f>
        <v>Listopad 2014.</v>
      </c>
    </row>
    <row r="2" spans="1:13" ht="12.75" customHeight="1">
      <c r="A2" s="25" t="s">
        <v>75</v>
      </c>
      <c r="K2" s="19" t="str">
        <f>Naslovnica!A24</f>
        <v>October 2014</v>
      </c>
    </row>
    <row r="3" spans="1:13" ht="12.75" customHeight="1">
      <c r="D3" s="738" t="s">
        <v>58</v>
      </c>
      <c r="E3" s="738"/>
      <c r="F3" s="738"/>
    </row>
    <row r="4" spans="1:13" ht="69.75" customHeight="1">
      <c r="A4" s="739" t="s">
        <v>76</v>
      </c>
      <c r="B4" s="739"/>
      <c r="C4" s="404" t="s">
        <v>77</v>
      </c>
      <c r="D4" s="404" t="s">
        <v>78</v>
      </c>
      <c r="E4" s="404" t="s">
        <v>79</v>
      </c>
      <c r="F4" s="404" t="s">
        <v>80</v>
      </c>
    </row>
    <row r="5" spans="1:13" ht="17.25" customHeight="1">
      <c r="A5" s="176" t="str">
        <f>Naslovnica!A20</f>
        <v>Listopad 2014.</v>
      </c>
      <c r="B5" s="177" t="str">
        <f>Naslovnica!A24</f>
        <v>October 2014</v>
      </c>
      <c r="C5" s="178">
        <v>21954.515589998482</v>
      </c>
      <c r="D5" s="178">
        <v>518559.85072000005</v>
      </c>
      <c r="E5" s="178">
        <v>527072.08220000006</v>
      </c>
      <c r="F5" s="178">
        <v>13442.284109998494</v>
      </c>
      <c r="G5" s="96"/>
      <c r="H5" s="96"/>
    </row>
    <row r="6" spans="1:13" ht="17.25" customHeight="1">
      <c r="A6" s="179" t="str">
        <f>'5 Tablica 3,4'!A8</f>
        <v>Rujan 2014.</v>
      </c>
      <c r="B6" s="180" t="str">
        <f>'5 Tablica 3,4'!B8</f>
        <v>September 2014</v>
      </c>
      <c r="C6" s="178">
        <v>17488.163329998493</v>
      </c>
      <c r="D6" s="178">
        <v>469029.76308</v>
      </c>
      <c r="E6" s="178">
        <v>464563.41081999999</v>
      </c>
      <c r="F6" s="178">
        <v>21954.515589998511</v>
      </c>
      <c r="G6" s="96"/>
      <c r="H6" s="96"/>
      <c r="M6" s="86"/>
    </row>
    <row r="7" spans="1:13" ht="19.5" customHeight="1">
      <c r="A7" s="742" t="s">
        <v>71</v>
      </c>
      <c r="B7" s="742"/>
      <c r="C7" s="181">
        <v>0.25539287206556377</v>
      </c>
      <c r="D7" s="181">
        <v>0.10560116124560724</v>
      </c>
      <c r="E7" s="181">
        <v>0.13455358283526062</v>
      </c>
      <c r="F7" s="181">
        <v>-0.3877212159432844</v>
      </c>
      <c r="G7" s="96"/>
      <c r="H7" s="86"/>
    </row>
    <row r="8" spans="1:13" ht="32.25" customHeight="1">
      <c r="A8" s="742" t="s">
        <v>55</v>
      </c>
      <c r="B8" s="742"/>
      <c r="C8" s="178">
        <v>56209.639269998668</v>
      </c>
      <c r="D8" s="178">
        <v>519563.27713000012</v>
      </c>
      <c r="E8" s="178">
        <v>547259.98686000006</v>
      </c>
      <c r="F8" s="178">
        <v>28512.92953999876</v>
      </c>
    </row>
    <row r="9" spans="1:13" ht="19.5" customHeight="1">
      <c r="A9" s="742" t="s">
        <v>56</v>
      </c>
      <c r="B9" s="742"/>
      <c r="C9" s="181">
        <v>-0.6094172480890393</v>
      </c>
      <c r="D9" s="181">
        <v>-1.9312881686767195E-3</v>
      </c>
      <c r="E9" s="181">
        <v>-3.6889056654464424E-2</v>
      </c>
      <c r="F9" s="181">
        <v>-0.52855478806057898</v>
      </c>
    </row>
    <row r="10" spans="1:13" ht="21" customHeight="1">
      <c r="A10" s="748" t="s">
        <v>57</v>
      </c>
      <c r="B10" s="748"/>
      <c r="C10" s="409">
        <v>34695.017219998714</v>
      </c>
      <c r="D10" s="409">
        <v>6494233.6911700005</v>
      </c>
      <c r="E10" s="409">
        <v>6515486.424279999</v>
      </c>
      <c r="F10" s="409">
        <v>13442.284110000357</v>
      </c>
      <c r="H10" s="370"/>
    </row>
    <row r="11" spans="1:13" ht="12.75" customHeight="1"/>
    <row r="12" spans="1:13" ht="12.75" customHeight="1">
      <c r="A12" s="578" t="s">
        <v>769</v>
      </c>
      <c r="K12" s="395" t="str">
        <f>Naslovnica!A20</f>
        <v>Listopad 2014.</v>
      </c>
    </row>
    <row r="13" spans="1:13" ht="12.75" customHeight="1">
      <c r="A13" s="25" t="s">
        <v>368</v>
      </c>
      <c r="K13" s="19" t="str">
        <f>Naslovnica!A24</f>
        <v>October 2014</v>
      </c>
    </row>
    <row r="14" spans="1:13" ht="12.75" customHeight="1">
      <c r="I14" s="738" t="s">
        <v>58</v>
      </c>
      <c r="J14" s="738"/>
      <c r="K14" s="738"/>
    </row>
    <row r="15" spans="1:13" ht="21" customHeight="1">
      <c r="A15" s="739" t="s">
        <v>81</v>
      </c>
      <c r="B15" s="749"/>
      <c r="C15" s="739" t="s">
        <v>82</v>
      </c>
      <c r="D15" s="744" t="s">
        <v>89</v>
      </c>
      <c r="E15" s="744"/>
      <c r="F15" s="744"/>
      <c r="G15" s="744"/>
      <c r="H15" s="744" t="s">
        <v>90</v>
      </c>
      <c r="I15" s="744"/>
      <c r="J15" s="744"/>
      <c r="K15" s="403"/>
    </row>
    <row r="16" spans="1:13" ht="126.75" customHeight="1">
      <c r="A16" s="739"/>
      <c r="B16" s="749"/>
      <c r="C16" s="739"/>
      <c r="D16" s="404" t="s">
        <v>83</v>
      </c>
      <c r="E16" s="404" t="s">
        <v>84</v>
      </c>
      <c r="F16" s="404" t="s">
        <v>85</v>
      </c>
      <c r="G16" s="404" t="s">
        <v>49</v>
      </c>
      <c r="H16" s="404" t="s">
        <v>86</v>
      </c>
      <c r="I16" s="404" t="s">
        <v>87</v>
      </c>
      <c r="J16" s="404" t="s">
        <v>49</v>
      </c>
      <c r="K16" s="404" t="s">
        <v>88</v>
      </c>
    </row>
    <row r="17" spans="1:13" ht="16.5" customHeight="1">
      <c r="A17" s="176" t="str">
        <f>Naslovnica!A20</f>
        <v>Listopad 2014.</v>
      </c>
      <c r="B17" s="177" t="str">
        <f>Naslovnica!A24</f>
        <v>October 2014</v>
      </c>
      <c r="C17" s="178">
        <v>262847.42707000015</v>
      </c>
      <c r="D17" s="178">
        <v>23223.792850000002</v>
      </c>
      <c r="E17" s="178">
        <v>3455.62689</v>
      </c>
      <c r="F17" s="178">
        <v>111.33355999999999</v>
      </c>
      <c r="G17" s="178">
        <v>26790.7533</v>
      </c>
      <c r="H17" s="178">
        <v>21335.357110000001</v>
      </c>
      <c r="I17" s="178">
        <v>111.33355999999999</v>
      </c>
      <c r="J17" s="178">
        <v>21446.69067</v>
      </c>
      <c r="K17" s="178">
        <v>268191.48970000015</v>
      </c>
      <c r="L17" s="96"/>
      <c r="M17" s="86"/>
    </row>
    <row r="18" spans="1:13" ht="16.5" customHeight="1">
      <c r="A18" s="179" t="str">
        <f>'5 Tablica 3,4'!A8</f>
        <v>Rujan 2014.</v>
      </c>
      <c r="B18" s="180" t="str">
        <f>'5 Tablica 3,4'!B8</f>
        <v>September 2014</v>
      </c>
      <c r="C18" s="178">
        <v>254782.56636000017</v>
      </c>
      <c r="D18" s="178">
        <v>23212.352269999999</v>
      </c>
      <c r="E18" s="178">
        <v>3817.1034799999998</v>
      </c>
      <c r="F18" s="178">
        <v>91.967269999999999</v>
      </c>
      <c r="G18" s="178">
        <v>27121.423020000002</v>
      </c>
      <c r="H18" s="178">
        <v>18964.59504</v>
      </c>
      <c r="I18" s="178">
        <v>91.967269999999999</v>
      </c>
      <c r="J18" s="178">
        <v>19056.562310000001</v>
      </c>
      <c r="K18" s="178">
        <v>262847.42707000015</v>
      </c>
      <c r="L18" s="96"/>
    </row>
    <row r="19" spans="1:13" ht="18.75" customHeight="1">
      <c r="A19" s="742" t="s">
        <v>71</v>
      </c>
      <c r="B19" s="742"/>
      <c r="C19" s="182">
        <v>3.1653895418435225E-2</v>
      </c>
      <c r="D19" s="182">
        <v>4.9286603386543509E-4</v>
      </c>
      <c r="E19" s="182">
        <v>-9.4699185362404625E-2</v>
      </c>
      <c r="F19" s="182">
        <v>0.21057806761035738</v>
      </c>
      <c r="G19" s="182">
        <v>-1.2192196543527887E-2</v>
      </c>
      <c r="H19" s="182">
        <v>0.1250098968630548</v>
      </c>
      <c r="I19" s="182">
        <v>0.21057806761035738</v>
      </c>
      <c r="J19" s="182">
        <v>0.12542285020345828</v>
      </c>
      <c r="K19" s="182">
        <v>2.0331424543778384E-2</v>
      </c>
      <c r="L19" s="96"/>
    </row>
    <row r="20" spans="1:13" ht="27.75" customHeight="1">
      <c r="A20" s="742" t="s">
        <v>55</v>
      </c>
      <c r="B20" s="742"/>
      <c r="C20" s="178">
        <v>223739.4469600002</v>
      </c>
      <c r="D20" s="178">
        <v>56449.817179999998</v>
      </c>
      <c r="E20" s="178">
        <v>1359.1066599999999</v>
      </c>
      <c r="F20" s="178">
        <v>205.40333999999999</v>
      </c>
      <c r="G20" s="178">
        <v>58014.327179999993</v>
      </c>
      <c r="H20" s="178">
        <v>54435.700280000005</v>
      </c>
      <c r="I20" s="178">
        <v>205.40333999999999</v>
      </c>
      <c r="J20" s="178">
        <v>54641.103620000002</v>
      </c>
      <c r="K20" s="178">
        <v>227112.67052000022</v>
      </c>
      <c r="L20" s="86"/>
    </row>
    <row r="21" spans="1:13" ht="20.25" customHeight="1">
      <c r="A21" s="742" t="s">
        <v>96</v>
      </c>
      <c r="B21" s="742"/>
      <c r="C21" s="182">
        <v>0.17479251263632384</v>
      </c>
      <c r="D21" s="182">
        <v>-0.5885940112800202</v>
      </c>
      <c r="E21" s="182">
        <v>1.5425722584568897</v>
      </c>
      <c r="F21" s="182">
        <v>-0.45797590243664005</v>
      </c>
      <c r="G21" s="182">
        <v>-0.53820453322027129</v>
      </c>
      <c r="H21" s="182">
        <v>-0.60806314605566425</v>
      </c>
      <c r="I21" s="182">
        <v>-0.45797590243664005</v>
      </c>
      <c r="J21" s="182">
        <v>-0.60749894769420465</v>
      </c>
      <c r="K21" s="182">
        <v>0.18087418498468322</v>
      </c>
    </row>
    <row r="22" spans="1:13" ht="24" customHeight="1">
      <c r="A22" s="748" t="s">
        <v>91</v>
      </c>
      <c r="B22" s="748"/>
      <c r="C22" s="409">
        <v>214771.40143000011</v>
      </c>
      <c r="D22" s="409">
        <v>350483.94222000003</v>
      </c>
      <c r="E22" s="409">
        <v>20789.756549999998</v>
      </c>
      <c r="F22" s="409">
        <v>1446.2050200000001</v>
      </c>
      <c r="G22" s="409">
        <v>372719.90379000001</v>
      </c>
      <c r="H22" s="409">
        <v>317853.61049999995</v>
      </c>
      <c r="I22" s="409">
        <v>1446.2050200000001</v>
      </c>
      <c r="J22" s="409">
        <v>319299.81551999995</v>
      </c>
      <c r="K22" s="409">
        <v>268191.48970000015</v>
      </c>
    </row>
    <row r="23" spans="1:13" ht="35.25" customHeight="1">
      <c r="A23" s="746" t="s">
        <v>92</v>
      </c>
      <c r="B23" s="746"/>
      <c r="C23" s="746"/>
      <c r="D23" s="746"/>
      <c r="E23" s="746"/>
      <c r="F23" s="746"/>
      <c r="G23" s="746"/>
      <c r="H23" s="746"/>
      <c r="I23" s="746"/>
      <c r="J23" s="746"/>
      <c r="K23" s="746"/>
    </row>
    <row r="24" spans="1:13" ht="42.75" customHeight="1">
      <c r="A24" s="747" t="s">
        <v>93</v>
      </c>
      <c r="B24" s="747"/>
      <c r="C24" s="747"/>
      <c r="D24" s="747"/>
      <c r="E24" s="747"/>
      <c r="F24" s="747"/>
      <c r="G24" s="747"/>
      <c r="H24" s="747"/>
      <c r="I24" s="747"/>
      <c r="J24" s="747"/>
      <c r="K24" s="747"/>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82" t="s">
        <v>346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78" t="s">
        <v>770</v>
      </c>
      <c r="G1" s="395" t="str">
        <f>Naslovnica!A20</f>
        <v>Listopad 2014.</v>
      </c>
    </row>
    <row r="2" spans="1:8" ht="12.75" customHeight="1">
      <c r="A2" s="127" t="s">
        <v>751</v>
      </c>
      <c r="G2" s="126" t="str">
        <f>Naslovnica!A24</f>
        <v>October 2014</v>
      </c>
    </row>
    <row r="3" spans="1:8" ht="12.75" customHeight="1">
      <c r="E3" s="738" t="s">
        <v>497</v>
      </c>
      <c r="F3" s="738"/>
      <c r="G3" s="738"/>
    </row>
    <row r="4" spans="1:8" ht="21" customHeight="1">
      <c r="A4" s="410"/>
      <c r="B4" s="744" t="s">
        <v>495</v>
      </c>
      <c r="C4" s="744"/>
      <c r="D4" s="744"/>
      <c r="E4" s="744"/>
      <c r="F4" s="744"/>
      <c r="G4" s="396"/>
    </row>
    <row r="5" spans="1:8" ht="33.75" customHeight="1">
      <c r="A5" s="411" t="s">
        <v>97</v>
      </c>
      <c r="B5" s="410" t="str">
        <f>Naslovnica!A20</f>
        <v>Listopad 2014.</v>
      </c>
      <c r="C5" s="410" t="s">
        <v>98</v>
      </c>
      <c r="D5" s="410" t="s">
        <v>99</v>
      </c>
      <c r="E5" s="410" t="s">
        <v>100</v>
      </c>
      <c r="F5" s="410" t="s">
        <v>101</v>
      </c>
      <c r="G5" s="410" t="s">
        <v>102</v>
      </c>
    </row>
    <row r="6" spans="1:8" ht="33.75" customHeight="1">
      <c r="A6" s="413" t="s">
        <v>103</v>
      </c>
      <c r="B6" s="413" t="str">
        <f>Naslovnica!A24</f>
        <v>October 2014</v>
      </c>
      <c r="C6" s="413" t="s">
        <v>104</v>
      </c>
      <c r="D6" s="415" t="s">
        <v>105</v>
      </c>
      <c r="E6" s="415" t="s">
        <v>106</v>
      </c>
      <c r="F6" s="415" t="s">
        <v>107</v>
      </c>
      <c r="G6" s="415" t="s">
        <v>108</v>
      </c>
    </row>
    <row r="7" spans="1:8" ht="12.75" customHeight="1">
      <c r="A7" s="660" t="s">
        <v>971</v>
      </c>
      <c r="B7" s="661">
        <v>1114.1225900000002</v>
      </c>
      <c r="C7" s="662">
        <v>5.2022411881642687E-2</v>
      </c>
      <c r="D7" s="661">
        <v>0</v>
      </c>
      <c r="E7" s="662" t="s">
        <v>1233</v>
      </c>
      <c r="F7" s="661">
        <v>2245.1879400000003</v>
      </c>
      <c r="G7" s="661">
        <v>2245.1879400000003</v>
      </c>
      <c r="H7" s="96"/>
    </row>
    <row r="8" spans="1:8" ht="12.75" customHeight="1">
      <c r="A8" s="660" t="s">
        <v>972</v>
      </c>
      <c r="B8" s="661">
        <v>155950.30562</v>
      </c>
      <c r="C8" s="662">
        <v>4.0061534959062804E-2</v>
      </c>
      <c r="D8" s="661">
        <v>176597.89828999998</v>
      </c>
      <c r="E8" s="662">
        <v>-0.11691867723189757</v>
      </c>
      <c r="F8" s="661">
        <v>1542683.4718499999</v>
      </c>
      <c r="G8" s="661">
        <v>19789950.170109998</v>
      </c>
      <c r="H8" s="96"/>
    </row>
    <row r="9" spans="1:8" ht="12.75" customHeight="1">
      <c r="A9" s="660" t="s">
        <v>973</v>
      </c>
      <c r="B9" s="661">
        <v>2741.0327200000002</v>
      </c>
      <c r="C9" s="662">
        <v>4.5682723422163167E-2</v>
      </c>
      <c r="D9" s="661">
        <v>0</v>
      </c>
      <c r="E9" s="662" t="s">
        <v>1233</v>
      </c>
      <c r="F9" s="661">
        <v>5554.1653100000003</v>
      </c>
      <c r="G9" s="661">
        <v>5554.1653100000003</v>
      </c>
      <c r="H9" s="96"/>
    </row>
    <row r="10" spans="1:8" ht="12.75" customHeight="1">
      <c r="A10" s="706" t="s">
        <v>1002</v>
      </c>
      <c r="B10" s="663">
        <v>159805.46093</v>
      </c>
      <c r="C10" s="664">
        <v>4.0239903695053182E-2</v>
      </c>
      <c r="D10" s="663">
        <v>176597.89828999998</v>
      </c>
      <c r="E10" s="664">
        <v>-9.5088545914766801E-2</v>
      </c>
      <c r="F10" s="663">
        <v>1550482.8251</v>
      </c>
      <c r="G10" s="663">
        <v>19797749.523359999</v>
      </c>
      <c r="H10" s="96"/>
    </row>
    <row r="11" spans="1:8" ht="12.75" customHeight="1">
      <c r="A11" s="660" t="s">
        <v>974</v>
      </c>
      <c r="B11" s="661">
        <v>354.86261999999999</v>
      </c>
      <c r="C11" s="662">
        <v>7.5991856530707891E-2</v>
      </c>
      <c r="D11" s="661">
        <v>0</v>
      </c>
      <c r="E11" s="662" t="s">
        <v>1233</v>
      </c>
      <c r="F11" s="661">
        <v>704.09672999999998</v>
      </c>
      <c r="G11" s="661">
        <v>704.09672999999998</v>
      </c>
      <c r="H11" s="96"/>
    </row>
    <row r="12" spans="1:8" ht="12.75" customHeight="1">
      <c r="A12" s="660" t="s">
        <v>975</v>
      </c>
      <c r="B12" s="661">
        <v>56015.41661</v>
      </c>
      <c r="C12" s="662">
        <v>4.664507248500218E-2</v>
      </c>
      <c r="D12" s="661">
        <v>63944.384090000007</v>
      </c>
      <c r="E12" s="662">
        <v>-0.12399787085039708</v>
      </c>
      <c r="F12" s="661">
        <v>543088.57679999992</v>
      </c>
      <c r="G12" s="661">
        <v>6207327.2492099991</v>
      </c>
      <c r="H12" s="96"/>
    </row>
    <row r="13" spans="1:8" ht="12.75" customHeight="1">
      <c r="A13" s="660" t="s">
        <v>976</v>
      </c>
      <c r="B13" s="661">
        <v>788.8913</v>
      </c>
      <c r="C13" s="662">
        <v>8.5126506664702006E-2</v>
      </c>
      <c r="D13" s="661">
        <v>0</v>
      </c>
      <c r="E13" s="662" t="s">
        <v>1233</v>
      </c>
      <c r="F13" s="661">
        <v>1557.5728799999999</v>
      </c>
      <c r="G13" s="661">
        <v>1557.5728799999999</v>
      </c>
      <c r="H13" s="96"/>
    </row>
    <row r="14" spans="1:8" ht="12.75" customHeight="1">
      <c r="A14" s="707" t="s">
        <v>1003</v>
      </c>
      <c r="B14" s="663">
        <v>57159.170530000003</v>
      </c>
      <c r="C14" s="664">
        <v>4.7335025243821972E-2</v>
      </c>
      <c r="D14" s="663">
        <v>63944.384090000007</v>
      </c>
      <c r="E14" s="664">
        <v>-0.10611117233453993</v>
      </c>
      <c r="F14" s="663">
        <v>545350.24640999991</v>
      </c>
      <c r="G14" s="663">
        <v>6209588.9188199993</v>
      </c>
      <c r="H14" s="96"/>
    </row>
    <row r="15" spans="1:8" ht="12.75" customHeight="1">
      <c r="A15" s="660" t="s">
        <v>977</v>
      </c>
      <c r="B15" s="661">
        <v>409.81107000000003</v>
      </c>
      <c r="C15" s="662">
        <v>0.21669938028981237</v>
      </c>
      <c r="D15" s="661">
        <v>0</v>
      </c>
      <c r="E15" s="662" t="s">
        <v>1233</v>
      </c>
      <c r="F15" s="661">
        <v>771.77534000000003</v>
      </c>
      <c r="G15" s="661">
        <v>771.77534000000003</v>
      </c>
      <c r="H15" s="96"/>
    </row>
    <row r="16" spans="1:8" ht="12.75" customHeight="1">
      <c r="A16" s="660" t="s">
        <v>978</v>
      </c>
      <c r="B16" s="661">
        <v>71067.885709999988</v>
      </c>
      <c r="C16" s="662">
        <v>4.4767765354480273E-2</v>
      </c>
      <c r="D16" s="661">
        <v>80990.517569999996</v>
      </c>
      <c r="E16" s="662">
        <v>-0.12251597048288883</v>
      </c>
      <c r="F16" s="661">
        <v>696480.76639</v>
      </c>
      <c r="G16" s="661">
        <v>8705423.8713299949</v>
      </c>
      <c r="H16" s="96"/>
    </row>
    <row r="17" spans="1:9" ht="12.75" customHeight="1">
      <c r="A17" s="660" t="s">
        <v>979</v>
      </c>
      <c r="B17" s="661">
        <v>1197.77081</v>
      </c>
      <c r="C17" s="662">
        <v>0.11981571262207047</v>
      </c>
      <c r="D17" s="661">
        <v>0</v>
      </c>
      <c r="E17" s="662" t="s">
        <v>1233</v>
      </c>
      <c r="F17" s="661">
        <v>2339.7630399999998</v>
      </c>
      <c r="G17" s="661">
        <v>2339.7630399999998</v>
      </c>
      <c r="H17" s="96"/>
    </row>
    <row r="18" spans="1:9" ht="12.75" customHeight="1">
      <c r="A18" s="706" t="s">
        <v>1004</v>
      </c>
      <c r="B18" s="663">
        <v>72675.467589999986</v>
      </c>
      <c r="C18" s="664">
        <v>4.6758035955144828E-2</v>
      </c>
      <c r="D18" s="663">
        <v>80990.517569999996</v>
      </c>
      <c r="E18" s="664">
        <v>-0.10266695694114221</v>
      </c>
      <c r="F18" s="663">
        <v>699592.30477000005</v>
      </c>
      <c r="G18" s="663">
        <v>8708535.4097099956</v>
      </c>
      <c r="H18" s="96"/>
    </row>
    <row r="19" spans="1:9" ht="12.75" customHeight="1">
      <c r="A19" s="660" t="s">
        <v>980</v>
      </c>
      <c r="B19" s="661">
        <v>644.18669</v>
      </c>
      <c r="C19" s="662">
        <v>5.0685190728256981E-2</v>
      </c>
      <c r="D19" s="661">
        <v>0</v>
      </c>
      <c r="E19" s="662" t="s">
        <v>1233</v>
      </c>
      <c r="F19" s="661">
        <v>1302.8469700000001</v>
      </c>
      <c r="G19" s="661">
        <v>1302.8469700000001</v>
      </c>
      <c r="H19" s="96"/>
    </row>
    <row r="20" spans="1:9" ht="12.75" customHeight="1">
      <c r="A20" s="660" t="s">
        <v>981</v>
      </c>
      <c r="B20" s="661">
        <v>123073.61706</v>
      </c>
      <c r="C20" s="662">
        <v>3.8102105955425465E-2</v>
      </c>
      <c r="D20" s="661">
        <v>140038.47177</v>
      </c>
      <c r="E20" s="662">
        <v>-0.12114424340379246</v>
      </c>
      <c r="F20" s="661">
        <v>1211744.1589300002</v>
      </c>
      <c r="G20" s="661">
        <v>15273659.545750001</v>
      </c>
      <c r="H20" s="96"/>
    </row>
    <row r="21" spans="1:9" ht="12.75" customHeight="1">
      <c r="A21" s="660" t="s">
        <v>982</v>
      </c>
      <c r="B21" s="661">
        <v>2495.5650299999998</v>
      </c>
      <c r="C21" s="662">
        <v>5.3498279636335869E-2</v>
      </c>
      <c r="D21" s="661">
        <v>0</v>
      </c>
      <c r="E21" s="662" t="s">
        <v>1233</v>
      </c>
      <c r="F21" s="661">
        <v>5017.1352899999993</v>
      </c>
      <c r="G21" s="661">
        <v>5017.1352899999993</v>
      </c>
      <c r="H21" s="96"/>
    </row>
    <row r="22" spans="1:9" ht="12.75" customHeight="1">
      <c r="A22" s="706" t="s">
        <v>1005</v>
      </c>
      <c r="B22" s="663">
        <v>126213.36878</v>
      </c>
      <c r="C22" s="664">
        <v>3.846566080188047E-2</v>
      </c>
      <c r="D22" s="663">
        <v>140038.47177</v>
      </c>
      <c r="E22" s="664">
        <v>-9.8723606557963792E-2</v>
      </c>
      <c r="F22" s="663">
        <v>1218064.1411900001</v>
      </c>
      <c r="G22" s="663">
        <v>15279979.528010001</v>
      </c>
      <c r="H22" s="96"/>
    </row>
    <row r="23" spans="1:9" ht="12.75" customHeight="1">
      <c r="A23" s="667" t="s">
        <v>1024</v>
      </c>
      <c r="B23" s="668">
        <v>2522.98297</v>
      </c>
      <c r="C23" s="669">
        <v>7.876821454488675E-2</v>
      </c>
      <c r="D23" s="661">
        <v>0</v>
      </c>
      <c r="E23" s="662" t="s">
        <v>1233</v>
      </c>
      <c r="F23" s="668">
        <v>5023.9069799999997</v>
      </c>
      <c r="G23" s="668">
        <v>5023.9069799999997</v>
      </c>
      <c r="H23" s="96"/>
      <c r="I23" s="370"/>
    </row>
    <row r="24" spans="1:9" ht="12.75" customHeight="1">
      <c r="A24" s="667" t="s">
        <v>1025</v>
      </c>
      <c r="B24" s="668">
        <v>406107.22500000003</v>
      </c>
      <c r="C24" s="669">
        <v>4.1190061325756831E-2</v>
      </c>
      <c r="D24" s="668">
        <v>461571.27172000002</v>
      </c>
      <c r="E24" s="669">
        <v>-0.12016355895226898</v>
      </c>
      <c r="F24" s="668">
        <v>3993996.9739699997</v>
      </c>
      <c r="G24" s="668">
        <v>49976360.836399995</v>
      </c>
      <c r="H24" s="96"/>
      <c r="I24" s="370"/>
    </row>
    <row r="25" spans="1:9" ht="12.75" customHeight="1">
      <c r="A25" s="667" t="s">
        <v>1026</v>
      </c>
      <c r="B25" s="668">
        <v>7223.2598600000001</v>
      </c>
      <c r="C25" s="669">
        <v>6.4319545214805221E-2</v>
      </c>
      <c r="D25" s="661">
        <v>0</v>
      </c>
      <c r="E25" s="662" t="s">
        <v>1233</v>
      </c>
      <c r="F25" s="668">
        <v>14468.63652</v>
      </c>
      <c r="G25" s="668">
        <v>14468.63652</v>
      </c>
      <c r="H25" s="96"/>
      <c r="I25" s="370"/>
    </row>
    <row r="26" spans="1:9" ht="22.5" customHeight="1">
      <c r="A26" s="708" t="s">
        <v>1027</v>
      </c>
      <c r="B26" s="665">
        <v>415853.46782999998</v>
      </c>
      <c r="C26" s="666">
        <v>4.1803489386742242E-2</v>
      </c>
      <c r="D26" s="665">
        <v>461571.27172000002</v>
      </c>
      <c r="E26" s="666">
        <v>-9.9048200551210941E-2</v>
      </c>
      <c r="F26" s="665">
        <v>4013489.5174700003</v>
      </c>
      <c r="G26" s="665">
        <v>49995853.379900001</v>
      </c>
      <c r="I26" s="370"/>
    </row>
    <row r="27" spans="1:9" ht="21.75" customHeight="1">
      <c r="A27" s="751" t="s">
        <v>114</v>
      </c>
      <c r="B27" s="751"/>
      <c r="C27" s="751"/>
      <c r="D27" s="751"/>
      <c r="E27" s="751"/>
      <c r="F27" s="751"/>
      <c r="G27" s="751"/>
    </row>
    <row r="28" spans="1:9" ht="21" customHeight="1">
      <c r="A28" s="752" t="s">
        <v>115</v>
      </c>
      <c r="B28" s="752"/>
      <c r="C28" s="752"/>
      <c r="D28" s="752"/>
      <c r="E28" s="752"/>
      <c r="F28" s="752"/>
      <c r="G28" s="752"/>
    </row>
    <row r="29" spans="1:9" ht="12.75" customHeight="1"/>
    <row r="30" spans="1:9" ht="12.75" customHeight="1">
      <c r="A30" s="578" t="s">
        <v>926</v>
      </c>
      <c r="G30" s="395" t="str">
        <f>Naslovnica!A20</f>
        <v>Listopad 2014.</v>
      </c>
    </row>
    <row r="31" spans="1:9" ht="12.75" customHeight="1">
      <c r="A31" s="127" t="s">
        <v>496</v>
      </c>
      <c r="G31" s="126" t="str">
        <f>Naslovnica!A24</f>
        <v>October 2014</v>
      </c>
    </row>
    <row r="32" spans="1:9" ht="12.75" customHeight="1">
      <c r="D32" s="738" t="s">
        <v>497</v>
      </c>
      <c r="E32" s="738"/>
      <c r="F32" s="738"/>
    </row>
    <row r="33" spans="1:8" ht="25.5" customHeight="1">
      <c r="A33" s="410"/>
      <c r="B33" s="744" t="s">
        <v>116</v>
      </c>
      <c r="C33" s="744"/>
      <c r="D33" s="744"/>
      <c r="E33" s="744"/>
      <c r="F33" s="744"/>
    </row>
    <row r="34" spans="1:8" ht="33.75" customHeight="1">
      <c r="A34" s="410" t="s">
        <v>97</v>
      </c>
      <c r="B34" s="410" t="str">
        <f>Naslovnica!A20</f>
        <v>Listopad 2014.</v>
      </c>
      <c r="C34" s="410" t="s">
        <v>98</v>
      </c>
      <c r="D34" s="410" t="s">
        <v>99</v>
      </c>
      <c r="E34" s="410" t="s">
        <v>100</v>
      </c>
      <c r="F34" s="410" t="s">
        <v>101</v>
      </c>
    </row>
    <row r="35" spans="1:8" ht="33.75" customHeight="1">
      <c r="A35" s="413" t="s">
        <v>103</v>
      </c>
      <c r="B35" s="413" t="str">
        <f>Naslovnica!A24</f>
        <v>October 2014</v>
      </c>
      <c r="C35" s="413" t="s">
        <v>104</v>
      </c>
      <c r="D35" s="415" t="s">
        <v>105</v>
      </c>
      <c r="E35" s="415" t="s">
        <v>106</v>
      </c>
      <c r="F35" s="415" t="s">
        <v>107</v>
      </c>
    </row>
    <row r="36" spans="1:8" ht="12.75" customHeight="1">
      <c r="A36" s="660" t="s">
        <v>971</v>
      </c>
      <c r="B36" s="661">
        <v>0</v>
      </c>
      <c r="C36" s="662" t="s">
        <v>1233</v>
      </c>
      <c r="D36" s="661">
        <v>0</v>
      </c>
      <c r="E36" s="662" t="s">
        <v>1233</v>
      </c>
      <c r="F36" s="661">
        <v>0</v>
      </c>
      <c r="G36" s="96"/>
      <c r="H36" s="96"/>
    </row>
    <row r="37" spans="1:8" ht="12.75" customHeight="1">
      <c r="A37" s="660" t="s">
        <v>972</v>
      </c>
      <c r="B37" s="661">
        <v>819.32296999999994</v>
      </c>
      <c r="C37" s="662">
        <v>3.9619099215163558E-2</v>
      </c>
      <c r="D37" s="661">
        <v>907.65031999999997</v>
      </c>
      <c r="E37" s="662">
        <v>-9.7314293901201984E-2</v>
      </c>
      <c r="F37" s="661">
        <v>7948.7517800000005</v>
      </c>
      <c r="G37" s="96"/>
      <c r="H37" s="96"/>
    </row>
    <row r="38" spans="1:8" ht="12.75" customHeight="1">
      <c r="A38" s="660" t="s">
        <v>973</v>
      </c>
      <c r="B38" s="661">
        <v>0</v>
      </c>
      <c r="C38" s="662" t="s">
        <v>1233</v>
      </c>
      <c r="D38" s="661">
        <v>0</v>
      </c>
      <c r="E38" s="662" t="s">
        <v>1233</v>
      </c>
      <c r="F38" s="661">
        <v>0</v>
      </c>
      <c r="G38" s="96"/>
      <c r="H38" s="96"/>
    </row>
    <row r="39" spans="1:8" ht="12.75" customHeight="1">
      <c r="A39" s="706" t="s">
        <v>1002</v>
      </c>
      <c r="B39" s="663">
        <v>819.32296999999994</v>
      </c>
      <c r="C39" s="664">
        <v>3.9619099215163558E-2</v>
      </c>
      <c r="D39" s="663">
        <v>907.65031999999997</v>
      </c>
      <c r="E39" s="664">
        <v>-9.7314293901201984E-2</v>
      </c>
      <c r="F39" s="663">
        <v>7948.7517800000005</v>
      </c>
      <c r="G39" s="96"/>
      <c r="H39" s="96"/>
    </row>
    <row r="40" spans="1:8" ht="12.75" customHeight="1">
      <c r="A40" s="660" t="s">
        <v>974</v>
      </c>
      <c r="B40" s="661">
        <v>0</v>
      </c>
      <c r="C40" s="662" t="s">
        <v>1233</v>
      </c>
      <c r="D40" s="661">
        <v>0</v>
      </c>
      <c r="E40" s="662" t="s">
        <v>1233</v>
      </c>
      <c r="F40" s="661">
        <v>0</v>
      </c>
      <c r="G40" s="96"/>
      <c r="H40" s="96"/>
    </row>
    <row r="41" spans="1:8" ht="12.75" customHeight="1">
      <c r="A41" s="660" t="s">
        <v>975</v>
      </c>
      <c r="B41" s="661">
        <v>460.94315</v>
      </c>
      <c r="C41" s="662">
        <v>4.7302110126424692E-2</v>
      </c>
      <c r="D41" s="661">
        <v>515.63747000000001</v>
      </c>
      <c r="E41" s="662">
        <v>-0.1060712674740259</v>
      </c>
      <c r="F41" s="661">
        <v>4397.4431499999992</v>
      </c>
      <c r="G41" s="96"/>
      <c r="H41" s="96"/>
    </row>
    <row r="42" spans="1:8" ht="12.75" customHeight="1">
      <c r="A42" s="660" t="s">
        <v>976</v>
      </c>
      <c r="B42" s="661">
        <v>0</v>
      </c>
      <c r="C42" s="662" t="s">
        <v>1233</v>
      </c>
      <c r="D42" s="661">
        <v>0</v>
      </c>
      <c r="E42" s="662" t="s">
        <v>1233</v>
      </c>
      <c r="F42" s="661">
        <v>0</v>
      </c>
      <c r="G42" s="96"/>
      <c r="H42" s="96"/>
    </row>
    <row r="43" spans="1:8" ht="12.75" customHeight="1">
      <c r="A43" s="707" t="s">
        <v>1003</v>
      </c>
      <c r="B43" s="663">
        <v>460.94315</v>
      </c>
      <c r="C43" s="664">
        <v>4.7302110126424692E-2</v>
      </c>
      <c r="D43" s="663">
        <v>515.63747000000001</v>
      </c>
      <c r="E43" s="664">
        <v>-0.1060712674740259</v>
      </c>
      <c r="F43" s="663">
        <v>4397.4431499999992</v>
      </c>
      <c r="G43" s="96"/>
      <c r="H43" s="96"/>
    </row>
    <row r="44" spans="1:8" ht="12.75" customHeight="1">
      <c r="A44" s="660" t="s">
        <v>977</v>
      </c>
      <c r="B44" s="661">
        <v>0</v>
      </c>
      <c r="C44" s="662" t="s">
        <v>1233</v>
      </c>
      <c r="D44" s="661">
        <v>0</v>
      </c>
      <c r="E44" s="662" t="s">
        <v>1233</v>
      </c>
      <c r="F44" s="661">
        <v>0</v>
      </c>
      <c r="G44" s="96"/>
      <c r="H44" s="96"/>
    </row>
    <row r="45" spans="1:8" ht="12.75" customHeight="1">
      <c r="A45" s="660" t="s">
        <v>978</v>
      </c>
      <c r="B45" s="661">
        <v>586.06021999999996</v>
      </c>
      <c r="C45" s="662">
        <v>4.6719469964291757E-2</v>
      </c>
      <c r="D45" s="661">
        <v>653.10168999999996</v>
      </c>
      <c r="E45" s="662">
        <v>-0.10265089039962522</v>
      </c>
      <c r="F45" s="661">
        <v>5641.6350600000005</v>
      </c>
      <c r="G45" s="96"/>
      <c r="H45" s="96"/>
    </row>
    <row r="46" spans="1:8" ht="12.75" customHeight="1">
      <c r="A46" s="660" t="s">
        <v>979</v>
      </c>
      <c r="B46" s="661">
        <v>0</v>
      </c>
      <c r="C46" s="662" t="s">
        <v>1233</v>
      </c>
      <c r="D46" s="661">
        <v>0</v>
      </c>
      <c r="E46" s="662" t="s">
        <v>1233</v>
      </c>
      <c r="F46" s="661">
        <v>0</v>
      </c>
      <c r="G46" s="96"/>
      <c r="H46" s="96"/>
    </row>
    <row r="47" spans="1:8" ht="12.75" customHeight="1">
      <c r="A47" s="706" t="s">
        <v>1004</v>
      </c>
      <c r="B47" s="663">
        <v>586.06021999999996</v>
      </c>
      <c r="C47" s="664">
        <v>4.6719469964291757E-2</v>
      </c>
      <c r="D47" s="663">
        <v>653.10168999999996</v>
      </c>
      <c r="E47" s="664">
        <v>-0.10265089039962522</v>
      </c>
      <c r="F47" s="663">
        <v>5641.6350600000005</v>
      </c>
      <c r="G47" s="96"/>
      <c r="H47" s="96"/>
    </row>
    <row r="48" spans="1:8" ht="12.75" customHeight="1">
      <c r="A48" s="660" t="s">
        <v>980</v>
      </c>
      <c r="B48" s="661">
        <v>0</v>
      </c>
      <c r="C48" s="662" t="s">
        <v>1233</v>
      </c>
      <c r="D48" s="661">
        <v>0</v>
      </c>
      <c r="E48" s="662" t="s">
        <v>1233</v>
      </c>
      <c r="F48" s="661">
        <v>0</v>
      </c>
      <c r="G48" s="96"/>
      <c r="H48" s="96"/>
    </row>
    <row r="49" spans="1:8" ht="12.75" customHeight="1">
      <c r="A49" s="660" t="s">
        <v>981</v>
      </c>
      <c r="B49" s="661">
        <v>1017.8032900000001</v>
      </c>
      <c r="C49" s="662">
        <v>3.8432605217379567E-2</v>
      </c>
      <c r="D49" s="661">
        <v>1129.26359</v>
      </c>
      <c r="E49" s="662">
        <v>-9.8701756602282698E-2</v>
      </c>
      <c r="F49" s="661">
        <v>9822.7279899999976</v>
      </c>
      <c r="G49" s="96"/>
      <c r="H49" s="96"/>
    </row>
    <row r="50" spans="1:8" ht="12.75" customHeight="1">
      <c r="A50" s="660" t="s">
        <v>982</v>
      </c>
      <c r="B50" s="661">
        <v>0</v>
      </c>
      <c r="C50" s="662" t="s">
        <v>1233</v>
      </c>
      <c r="D50" s="661">
        <v>0</v>
      </c>
      <c r="E50" s="662" t="s">
        <v>1233</v>
      </c>
      <c r="F50" s="661">
        <v>0</v>
      </c>
      <c r="G50" s="96"/>
      <c r="H50" s="96"/>
    </row>
    <row r="51" spans="1:8" ht="12.75" customHeight="1">
      <c r="A51" s="706" t="s">
        <v>1005</v>
      </c>
      <c r="B51" s="663">
        <v>1017.8032900000001</v>
      </c>
      <c r="C51" s="664">
        <v>3.8432605217379567E-2</v>
      </c>
      <c r="D51" s="663">
        <v>1129.26359</v>
      </c>
      <c r="E51" s="664">
        <v>-9.8701756602282698E-2</v>
      </c>
      <c r="F51" s="663">
        <v>9822.7279899999976</v>
      </c>
      <c r="G51" s="96"/>
      <c r="H51" s="96"/>
    </row>
    <row r="52" spans="1:8" ht="12.75" customHeight="1">
      <c r="A52" s="667" t="s">
        <v>1024</v>
      </c>
      <c r="B52" s="668">
        <v>0</v>
      </c>
      <c r="C52" s="662" t="s">
        <v>1233</v>
      </c>
      <c r="D52" s="661">
        <v>0</v>
      </c>
      <c r="E52" s="662" t="s">
        <v>1233</v>
      </c>
      <c r="F52" s="668">
        <v>0</v>
      </c>
      <c r="G52" s="96"/>
      <c r="H52" s="96"/>
    </row>
    <row r="53" spans="1:8" ht="12.75" customHeight="1">
      <c r="A53" s="667" t="s">
        <v>1025</v>
      </c>
      <c r="B53" s="668">
        <v>2884.1296300000004</v>
      </c>
      <c r="C53" s="669">
        <v>4.1856630635881832E-2</v>
      </c>
      <c r="D53" s="668">
        <v>3205.6530699999998</v>
      </c>
      <c r="E53" s="669">
        <v>-0.10029888855065638</v>
      </c>
      <c r="F53" s="668">
        <v>27810.557979999998</v>
      </c>
      <c r="G53" s="86"/>
      <c r="H53" s="86"/>
    </row>
    <row r="54" spans="1:8" ht="12.75" customHeight="1">
      <c r="A54" s="667" t="s">
        <v>1026</v>
      </c>
      <c r="B54" s="668">
        <v>0</v>
      </c>
      <c r="C54" s="662" t="s">
        <v>1233</v>
      </c>
      <c r="D54" s="661">
        <v>0</v>
      </c>
      <c r="E54" s="662" t="s">
        <v>1233</v>
      </c>
      <c r="F54" s="668">
        <v>0</v>
      </c>
    </row>
    <row r="55" spans="1:8" ht="22.5" customHeight="1">
      <c r="A55" s="708" t="s">
        <v>1027</v>
      </c>
      <c r="B55" s="665">
        <v>2884.1296300000004</v>
      </c>
      <c r="C55" s="666">
        <v>4.1856630635881832E-2</v>
      </c>
      <c r="D55" s="665">
        <v>3205.6530699999998</v>
      </c>
      <c r="E55" s="666">
        <v>-0.10029888855065638</v>
      </c>
      <c r="F55" s="665">
        <v>27810.557979999998</v>
      </c>
    </row>
    <row r="56" spans="1:8" ht="24.75" customHeight="1">
      <c r="A56" s="750" t="s">
        <v>117</v>
      </c>
      <c r="B56" s="750"/>
      <c r="C56" s="750"/>
      <c r="D56" s="750"/>
      <c r="E56" s="750"/>
      <c r="F56" s="750"/>
    </row>
    <row r="57" spans="1:8">
      <c r="A57" s="656" t="s">
        <v>118</v>
      </c>
      <c r="B57" s="655"/>
      <c r="C57" s="655"/>
      <c r="D57" s="655"/>
      <c r="E57" s="655"/>
      <c r="F57" s="655"/>
    </row>
    <row r="58" spans="1:8" ht="12.75" customHeight="1">
      <c r="A58" s="27" t="s">
        <v>498</v>
      </c>
    </row>
    <row r="59" spans="1:8" ht="12.75" customHeight="1"/>
    <row r="60" spans="1:8" ht="12.75" customHeight="1">
      <c r="A60" s="82" t="s">
        <v>346</v>
      </c>
    </row>
    <row r="61" spans="1:8" ht="12.75" customHeight="1">
      <c r="H61" s="21" t="s">
        <v>119</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94" t="s">
        <v>344</v>
      </c>
      <c r="G1" s="395" t="str">
        <f>Naslovnica!A20</f>
        <v>Listopad 2014.</v>
      </c>
    </row>
    <row r="2" spans="1:8" ht="12.75" customHeight="1">
      <c r="A2" s="125" t="s">
        <v>120</v>
      </c>
      <c r="G2" s="126" t="str">
        <f>Naslovnica!A24</f>
        <v>October 2014</v>
      </c>
    </row>
    <row r="3" spans="1:8" ht="12.75" customHeight="1">
      <c r="E3" s="753" t="s">
        <v>499</v>
      </c>
      <c r="F3" s="753"/>
      <c r="G3" s="753"/>
    </row>
    <row r="4" spans="1:8" ht="16.5" customHeight="1">
      <c r="A4" s="754" t="s">
        <v>500</v>
      </c>
      <c r="B4" s="755" t="s">
        <v>501</v>
      </c>
      <c r="C4" s="755"/>
      <c r="D4" s="755"/>
      <c r="E4" s="755"/>
      <c r="F4" s="755"/>
      <c r="G4" s="755"/>
    </row>
    <row r="5" spans="1:8" ht="12.75" customHeight="1">
      <c r="A5" s="754"/>
      <c r="B5" s="759" t="str">
        <f>Naslovnica!A20</f>
        <v>Listopad 2014.</v>
      </c>
      <c r="C5" s="759"/>
      <c r="D5" s="760" t="str">
        <f>'5 Tablica 3,4'!A8</f>
        <v>Rujan 2014.</v>
      </c>
      <c r="E5" s="759"/>
      <c r="F5" s="761" t="s">
        <v>127</v>
      </c>
      <c r="G5" s="761"/>
    </row>
    <row r="6" spans="1:8" ht="12.75" customHeight="1">
      <c r="A6" s="754"/>
      <c r="B6" s="756" t="str">
        <f>Naslovnica!A24</f>
        <v>October 2014</v>
      </c>
      <c r="C6" s="756"/>
      <c r="D6" s="757" t="str">
        <f>'5 Tablica 3,4'!B8</f>
        <v>September 2014</v>
      </c>
      <c r="E6" s="756"/>
      <c r="F6" s="758" t="s">
        <v>128</v>
      </c>
      <c r="G6" s="758"/>
    </row>
    <row r="7" spans="1:8" ht="12.75" customHeight="1">
      <c r="A7" s="754"/>
      <c r="B7" s="416" t="s">
        <v>121</v>
      </c>
      <c r="C7" s="416" t="s">
        <v>122</v>
      </c>
      <c r="D7" s="416" t="s">
        <v>121</v>
      </c>
      <c r="E7" s="416" t="s">
        <v>122</v>
      </c>
      <c r="F7" s="416" t="s">
        <v>121</v>
      </c>
      <c r="G7" s="416" t="s">
        <v>123</v>
      </c>
    </row>
    <row r="8" spans="1:8" ht="12.75" customHeight="1">
      <c r="A8" s="754"/>
      <c r="B8" s="417" t="s">
        <v>124</v>
      </c>
      <c r="C8" s="417" t="s">
        <v>125</v>
      </c>
      <c r="D8" s="417" t="s">
        <v>124</v>
      </c>
      <c r="E8" s="417" t="s">
        <v>125</v>
      </c>
      <c r="F8" s="417" t="s">
        <v>124</v>
      </c>
      <c r="G8" s="417" t="s">
        <v>126</v>
      </c>
    </row>
    <row r="9" spans="1:8" ht="12.75" customHeight="1">
      <c r="A9" s="184" t="s">
        <v>971</v>
      </c>
      <c r="B9" s="657">
        <v>159843.67506000001</v>
      </c>
      <c r="C9" s="658">
        <v>2.4625263309034596E-3</v>
      </c>
      <c r="D9" s="657">
        <v>156896.99349000002</v>
      </c>
      <c r="E9" s="658">
        <v>2.4341658384826959E-3</v>
      </c>
      <c r="F9" s="657">
        <v>2946.6815699999861</v>
      </c>
      <c r="G9" s="658">
        <v>1.8780994488513229E-2</v>
      </c>
      <c r="H9" s="96"/>
    </row>
    <row r="10" spans="1:8" ht="12.75" customHeight="1">
      <c r="A10" s="184" t="s">
        <v>972</v>
      </c>
      <c r="B10" s="657">
        <v>25345082.23113</v>
      </c>
      <c r="C10" s="658">
        <v>0.39046232094978606</v>
      </c>
      <c r="D10" s="657">
        <v>25126060.7718</v>
      </c>
      <c r="E10" s="658">
        <v>0.38981625731568831</v>
      </c>
      <c r="F10" s="657">
        <v>219021.45932999998</v>
      </c>
      <c r="G10" s="658">
        <v>8.7169039874255456E-3</v>
      </c>
      <c r="H10" s="96"/>
    </row>
    <row r="11" spans="1:8" ht="12.75" customHeight="1">
      <c r="A11" s="184" t="s">
        <v>973</v>
      </c>
      <c r="B11" s="657">
        <v>581228.47650999995</v>
      </c>
      <c r="C11" s="658">
        <v>8.9543138140406181E-3</v>
      </c>
      <c r="D11" s="657">
        <v>558692.91836999997</v>
      </c>
      <c r="E11" s="658">
        <v>8.6677965322843054E-3</v>
      </c>
      <c r="F11" s="657">
        <v>22535.558139999979</v>
      </c>
      <c r="G11" s="658">
        <v>4.0336215833463598E-2</v>
      </c>
      <c r="H11" s="96"/>
    </row>
    <row r="12" spans="1:8" ht="12.75" customHeight="1">
      <c r="A12" s="702" t="s">
        <v>1002</v>
      </c>
      <c r="B12" s="673">
        <v>26086154.3827</v>
      </c>
      <c r="C12" s="674">
        <v>0.4018791610947301</v>
      </c>
      <c r="D12" s="673">
        <v>25841650.683660001</v>
      </c>
      <c r="E12" s="674">
        <v>0.4009182196864553</v>
      </c>
      <c r="F12" s="673">
        <v>244503.69903999995</v>
      </c>
      <c r="G12" s="674">
        <v>9.4616130383111379E-3</v>
      </c>
      <c r="H12" s="96"/>
    </row>
    <row r="13" spans="1:8" ht="12.75" customHeight="1">
      <c r="A13" s="184" t="s">
        <v>974</v>
      </c>
      <c r="B13" s="657">
        <v>46710.026010000001</v>
      </c>
      <c r="C13" s="658">
        <v>7.1960725955302288E-4</v>
      </c>
      <c r="D13" s="657">
        <v>46027.310990000005</v>
      </c>
      <c r="E13" s="658">
        <v>7.1408702969326192E-4</v>
      </c>
      <c r="F13" s="657">
        <v>682.715019999996</v>
      </c>
      <c r="G13" s="658">
        <v>1.4832824367000804E-2</v>
      </c>
      <c r="H13" s="96"/>
    </row>
    <row r="14" spans="1:8" ht="12.75" customHeight="1">
      <c r="A14" s="184" t="s">
        <v>975</v>
      </c>
      <c r="B14" s="657">
        <v>8377956.3501000004</v>
      </c>
      <c r="C14" s="658">
        <v>0.12906946805081232</v>
      </c>
      <c r="D14" s="657">
        <v>8306922.6967900004</v>
      </c>
      <c r="E14" s="658">
        <v>0.12887708681767401</v>
      </c>
      <c r="F14" s="657">
        <v>71033.653309999965</v>
      </c>
      <c r="G14" s="658">
        <v>8.5511393211169674E-3</v>
      </c>
      <c r="H14" s="96"/>
    </row>
    <row r="15" spans="1:8" ht="12.75" customHeight="1">
      <c r="A15" s="184" t="s">
        <v>976</v>
      </c>
      <c r="B15" s="657">
        <v>162430.37671000001</v>
      </c>
      <c r="C15" s="658">
        <v>2.5023766466630631E-3</v>
      </c>
      <c r="D15" s="657">
        <v>157050.57731999998</v>
      </c>
      <c r="E15" s="658">
        <v>2.4365486025115877E-3</v>
      </c>
      <c r="F15" s="657">
        <v>5379.7993900000292</v>
      </c>
      <c r="G15" s="658">
        <v>3.4255202889438383E-2</v>
      </c>
      <c r="H15" s="96"/>
    </row>
    <row r="16" spans="1:8" ht="12.75" customHeight="1">
      <c r="A16" s="702" t="s">
        <v>1003</v>
      </c>
      <c r="B16" s="673">
        <v>8587096.7528200001</v>
      </c>
      <c r="C16" s="674">
        <v>0.13229145195702838</v>
      </c>
      <c r="D16" s="673">
        <v>8510000.5851000007</v>
      </c>
      <c r="E16" s="674">
        <v>0.13202772244987887</v>
      </c>
      <c r="F16" s="673">
        <v>77096.167719999998</v>
      </c>
      <c r="G16" s="674">
        <v>9.0594785451584524E-3</v>
      </c>
      <c r="H16" s="96"/>
    </row>
    <row r="17" spans="1:8" ht="12.75" customHeight="1">
      <c r="A17" s="184" t="s">
        <v>977</v>
      </c>
      <c r="B17" s="657">
        <v>44560.868670000003</v>
      </c>
      <c r="C17" s="658">
        <v>6.8649768210482011E-4</v>
      </c>
      <c r="D17" s="657">
        <v>43907.585180000002</v>
      </c>
      <c r="E17" s="658">
        <v>6.8120071339822761E-4</v>
      </c>
      <c r="F17" s="657">
        <v>653.28349000000162</v>
      </c>
      <c r="G17" s="658">
        <v>1.4878602121293012E-2</v>
      </c>
      <c r="H17" s="96"/>
    </row>
    <row r="18" spans="1:8" ht="12.75" customHeight="1">
      <c r="A18" s="184" t="s">
        <v>978</v>
      </c>
      <c r="B18" s="657">
        <v>10192645.786760001</v>
      </c>
      <c r="C18" s="658">
        <v>0.15702628597626483</v>
      </c>
      <c r="D18" s="657">
        <v>10142530.750379998</v>
      </c>
      <c r="E18" s="658">
        <v>0.15735548093793655</v>
      </c>
      <c r="F18" s="657">
        <v>50115.036380002275</v>
      </c>
      <c r="G18" s="658">
        <v>4.941078081338297E-3</v>
      </c>
      <c r="H18" s="96"/>
    </row>
    <row r="19" spans="1:8" ht="12.75" customHeight="1">
      <c r="A19" s="184" t="s">
        <v>979</v>
      </c>
      <c r="B19" s="657">
        <v>225784.05709000002</v>
      </c>
      <c r="C19" s="658">
        <v>3.4783934082698699E-3</v>
      </c>
      <c r="D19" s="657">
        <v>214987.55609999999</v>
      </c>
      <c r="E19" s="658">
        <v>3.335407219201151E-3</v>
      </c>
      <c r="F19" s="657">
        <v>10796.50099000003</v>
      </c>
      <c r="G19" s="658">
        <v>5.0219190291079505E-2</v>
      </c>
      <c r="H19" s="96"/>
    </row>
    <row r="20" spans="1:8" ht="12.75" customHeight="1">
      <c r="A20" s="702" t="s">
        <v>1004</v>
      </c>
      <c r="B20" s="673">
        <v>10462990.71252</v>
      </c>
      <c r="C20" s="674">
        <v>0.16119117706663952</v>
      </c>
      <c r="D20" s="673">
        <v>10401425.891659997</v>
      </c>
      <c r="E20" s="674">
        <v>0.16137208887053592</v>
      </c>
      <c r="F20" s="673">
        <v>61564.820860002306</v>
      </c>
      <c r="G20" s="674">
        <v>5.918882805228242E-3</v>
      </c>
      <c r="H20" s="96"/>
    </row>
    <row r="21" spans="1:8" ht="12.75" customHeight="1">
      <c r="A21" s="184" t="s">
        <v>980</v>
      </c>
      <c r="B21" s="657">
        <v>90904.126310000007</v>
      </c>
      <c r="C21" s="658">
        <v>1.4004545662637054E-3</v>
      </c>
      <c r="D21" s="657">
        <v>90025.889060000001</v>
      </c>
      <c r="E21" s="658">
        <v>1.3966994449951141E-3</v>
      </c>
      <c r="F21" s="657">
        <v>878.23725000000559</v>
      </c>
      <c r="G21" s="658">
        <v>9.7553854693362974E-3</v>
      </c>
      <c r="H21" s="96"/>
    </row>
    <row r="22" spans="1:8" ht="12.75" customHeight="1">
      <c r="A22" s="184" t="s">
        <v>981</v>
      </c>
      <c r="B22" s="657">
        <v>19181033.179299999</v>
      </c>
      <c r="C22" s="658">
        <v>0.29549995794471784</v>
      </c>
      <c r="D22" s="657">
        <v>19127095.62238</v>
      </c>
      <c r="E22" s="658">
        <v>0.29674579300563059</v>
      </c>
      <c r="F22" s="657">
        <v>53937.556919999421</v>
      </c>
      <c r="G22" s="658">
        <v>2.8199554174282906E-3</v>
      </c>
      <c r="H22" s="96"/>
    </row>
    <row r="23" spans="1:8" ht="12.75" customHeight="1">
      <c r="A23" s="184" t="s">
        <v>982</v>
      </c>
      <c r="B23" s="657">
        <v>502263.85524</v>
      </c>
      <c r="C23" s="658">
        <v>7.7377973706204877E-3</v>
      </c>
      <c r="D23" s="657">
        <v>485965.73960000003</v>
      </c>
      <c r="E23" s="658">
        <v>7.5394765425042523E-3</v>
      </c>
      <c r="F23" s="657">
        <v>16298.115639999975</v>
      </c>
      <c r="G23" s="658">
        <v>3.3537581586337767E-2</v>
      </c>
      <c r="H23" s="96"/>
    </row>
    <row r="24" spans="1:8" ht="12.75" customHeight="1">
      <c r="A24" s="702" t="s">
        <v>1005</v>
      </c>
      <c r="B24" s="673">
        <v>19774201.160849996</v>
      </c>
      <c r="C24" s="674">
        <v>0.30463820988160201</v>
      </c>
      <c r="D24" s="673">
        <v>19703087.25104</v>
      </c>
      <c r="E24" s="674">
        <v>0.30568196899312994</v>
      </c>
      <c r="F24" s="673">
        <v>71113.909809999401</v>
      </c>
      <c r="G24" s="674">
        <v>3.6092775159507957E-3</v>
      </c>
      <c r="H24" s="96"/>
    </row>
    <row r="25" spans="1:8" ht="12.75" customHeight="1">
      <c r="A25" s="667" t="s">
        <v>1024</v>
      </c>
      <c r="B25" s="675">
        <v>342018.69605000003</v>
      </c>
      <c r="C25" s="676">
        <v>5.2690858388250083E-3</v>
      </c>
      <c r="D25" s="675">
        <v>336857.77872</v>
      </c>
      <c r="E25" s="676">
        <v>5.2261530265692987E-3</v>
      </c>
      <c r="F25" s="675">
        <v>5160.9173299999893</v>
      </c>
      <c r="G25" s="676">
        <v>1.5320760439644882E-2</v>
      </c>
      <c r="H25" s="96"/>
    </row>
    <row r="26" spans="1:8" ht="12.75" customHeight="1">
      <c r="A26" s="667" t="s">
        <v>1025</v>
      </c>
      <c r="B26" s="675">
        <v>63096717.547289997</v>
      </c>
      <c r="C26" s="676">
        <v>0.97205803292158099</v>
      </c>
      <c r="D26" s="675">
        <v>62702609.841350004</v>
      </c>
      <c r="E26" s="676">
        <v>0.97279461807692946</v>
      </c>
      <c r="F26" s="675">
        <v>394107.70594000164</v>
      </c>
      <c r="G26" s="676">
        <v>6.2853477221628202E-3</v>
      </c>
      <c r="H26" s="96"/>
    </row>
    <row r="27" spans="1:8" ht="12.75" customHeight="1">
      <c r="A27" s="667" t="s">
        <v>1026</v>
      </c>
      <c r="B27" s="675">
        <v>1471706.7655499999</v>
      </c>
      <c r="C27" s="676">
        <v>2.2672881239594038E-2</v>
      </c>
      <c r="D27" s="675">
        <v>1416696.7913899999</v>
      </c>
      <c r="E27" s="676">
        <v>2.1979228896501293E-2</v>
      </c>
      <c r="F27" s="675">
        <v>55009.974160000012</v>
      </c>
      <c r="G27" s="676">
        <v>3.8829744299785307E-2</v>
      </c>
      <c r="H27" s="96"/>
    </row>
    <row r="28" spans="1:8" ht="18.75" customHeight="1">
      <c r="A28" s="708" t="s">
        <v>1027</v>
      </c>
      <c r="B28" s="659">
        <v>64910443.008889996</v>
      </c>
      <c r="C28" s="592">
        <v>1</v>
      </c>
      <c r="D28" s="659">
        <v>64456164.411459997</v>
      </c>
      <c r="E28" s="592">
        <v>1</v>
      </c>
      <c r="F28" s="659">
        <v>454278.59743000165</v>
      </c>
      <c r="G28" s="592">
        <v>7.0478689133607469E-3</v>
      </c>
    </row>
    <row r="29" spans="1:8" ht="12.75" customHeight="1">
      <c r="A29" s="32" t="s">
        <v>502</v>
      </c>
    </row>
    <row r="30" spans="1:8" ht="12.75" customHeight="1"/>
    <row r="31" spans="1:8" ht="12.75" customHeight="1">
      <c r="A31" s="700" t="s">
        <v>1000</v>
      </c>
      <c r="G31" s="395" t="str">
        <f>Naslovnica!A20</f>
        <v>Listopad 2014.</v>
      </c>
    </row>
    <row r="32" spans="1:8" ht="12.75" customHeight="1">
      <c r="A32" s="701" t="s">
        <v>1001</v>
      </c>
      <c r="G32" s="126" t="str">
        <f>Naslovnica!A24</f>
        <v>October 2014</v>
      </c>
    </row>
    <row r="33" spans="7:8" ht="12.75" customHeight="1">
      <c r="H33" s="86"/>
    </row>
    <row r="34" spans="7:8" ht="12.75" customHeight="1">
      <c r="H34" s="86"/>
    </row>
    <row r="35" spans="7:8" ht="12.75" customHeight="1">
      <c r="H35" s="96"/>
    </row>
    <row r="36" spans="7:8" ht="12.75" customHeight="1">
      <c r="G36" s="96"/>
      <c r="H36" s="96"/>
    </row>
    <row r="37" spans="7:8" ht="12.75" customHeight="1">
      <c r="G37" s="96"/>
    </row>
    <row r="38" spans="7:8" ht="12.75" customHeight="1">
      <c r="G38" s="96"/>
    </row>
    <row r="39" spans="7:8" ht="12.75" customHeight="1">
      <c r="G39" s="96"/>
      <c r="H39" s="86"/>
    </row>
    <row r="40" spans="7:8" ht="12.75" customHeight="1">
      <c r="G40" s="86"/>
    </row>
    <row r="41" spans="7:8" ht="12.75" customHeight="1">
      <c r="G41" s="86"/>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502</v>
      </c>
      <c r="B49" s="28"/>
    </row>
    <row r="50" spans="1:10" ht="12.75" customHeight="1"/>
    <row r="51" spans="1:10" ht="12.75" customHeight="1">
      <c r="A51" s="700" t="s">
        <v>1014</v>
      </c>
      <c r="G51" s="395" t="str">
        <f>Naslovnica!A20</f>
        <v>Listopad 2014.</v>
      </c>
    </row>
    <row r="52" spans="1:10" ht="12.75" customHeight="1">
      <c r="A52" s="701" t="s">
        <v>1015</v>
      </c>
      <c r="G52" s="126" t="str">
        <f>Naslovnica!A24</f>
        <v>October 2014</v>
      </c>
    </row>
    <row r="53" spans="1:10" ht="12.75" customHeight="1">
      <c r="H53" s="86"/>
    </row>
    <row r="54" spans="1:10" ht="12.75" customHeight="1">
      <c r="G54" s="86"/>
      <c r="H54" s="86"/>
    </row>
    <row r="55" spans="1:10" ht="12.75" customHeight="1">
      <c r="H55" s="96"/>
      <c r="J55" s="86"/>
    </row>
    <row r="56" spans="1:10" ht="12.75" customHeight="1">
      <c r="H56" s="96"/>
      <c r="J56" s="86"/>
    </row>
    <row r="57" spans="1:10" ht="12.75" customHeight="1">
      <c r="H57" s="96"/>
    </row>
    <row r="58" spans="1:10" ht="12.75" customHeight="1">
      <c r="G58" s="96"/>
      <c r="H58" s="96"/>
    </row>
    <row r="59" spans="1:10" ht="12.75" customHeight="1">
      <c r="G59" s="96"/>
      <c r="H59" s="96"/>
    </row>
    <row r="60" spans="1:10" ht="12.75" customHeight="1">
      <c r="G60" s="96"/>
      <c r="H60" s="86"/>
    </row>
    <row r="61" spans="1:10" ht="12.75" customHeight="1">
      <c r="G61" s="96"/>
    </row>
    <row r="62" spans="1:10" ht="12.75" customHeight="1"/>
    <row r="63" spans="1:10" ht="12.75" customHeight="1">
      <c r="G63" s="86"/>
    </row>
    <row r="64" spans="1:10" ht="12.75" customHeight="1"/>
    <row r="65" spans="1:7" ht="12.75" customHeight="1"/>
    <row r="66" spans="1:7" ht="12.75" customHeight="1"/>
    <row r="67" spans="1:7" ht="12.75" customHeight="1"/>
    <row r="68" spans="1:7" ht="12.75" customHeight="1"/>
    <row r="69" spans="1:7" ht="12.75" customHeight="1">
      <c r="A69" s="28" t="s">
        <v>502</v>
      </c>
    </row>
    <row r="70" spans="1:7" ht="12.75" customHeight="1"/>
    <row r="71" spans="1:7" ht="12.75" customHeight="1">
      <c r="A71" s="82" t="s">
        <v>346</v>
      </c>
    </row>
    <row r="72" spans="1:7" ht="12.75" customHeight="1">
      <c r="G72" s="21" t="s">
        <v>129</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79" t="s">
        <v>345</v>
      </c>
      <c r="F1" s="395" t="str">
        <f>Naslovnica!A20</f>
        <v>Listopad 2014.</v>
      </c>
    </row>
    <row r="2" spans="1:7" ht="12.75" customHeight="1">
      <c r="A2" s="128" t="s">
        <v>24</v>
      </c>
      <c r="F2" s="126" t="str">
        <f>Naslovnica!A24</f>
        <v>October 2014</v>
      </c>
    </row>
    <row r="3" spans="1:7" ht="12.75" customHeight="1"/>
    <row r="4" spans="1:7" ht="17.25" customHeight="1">
      <c r="A4" s="754" t="s">
        <v>503</v>
      </c>
      <c r="B4" s="418" t="str">
        <f>Naslovnica!A20</f>
        <v>Listopad 2014.</v>
      </c>
      <c r="C4" s="419" t="str">
        <f>'5 Tablica 3,4'!A8</f>
        <v>Rujan 2014.</v>
      </c>
      <c r="D4" s="420" t="s">
        <v>738</v>
      </c>
      <c r="E4" s="420" t="s">
        <v>740</v>
      </c>
      <c r="F4" s="420" t="s">
        <v>742</v>
      </c>
    </row>
    <row r="5" spans="1:7" ht="16.5" customHeight="1">
      <c r="A5" s="754"/>
      <c r="B5" s="421" t="str">
        <f>Naslovnica!A24</f>
        <v>October 2014</v>
      </c>
      <c r="C5" s="422" t="str">
        <f>'5 Tablica 3,4'!B8</f>
        <v>September 2014</v>
      </c>
      <c r="D5" s="423" t="s">
        <v>739</v>
      </c>
      <c r="E5" s="423" t="s">
        <v>741</v>
      </c>
      <c r="F5" s="423" t="s">
        <v>743</v>
      </c>
    </row>
    <row r="6" spans="1:7">
      <c r="A6" s="691" t="s">
        <v>971</v>
      </c>
      <c r="B6" s="186">
        <v>102.61109999999999</v>
      </c>
      <c r="C6" s="186">
        <v>101.58329999999999</v>
      </c>
      <c r="D6" s="187">
        <v>101.1193</v>
      </c>
      <c r="E6" s="186">
        <v>102.61109999999999</v>
      </c>
      <c r="F6" s="188">
        <v>1.4917999999999978</v>
      </c>
      <c r="G6" s="96"/>
    </row>
    <row r="7" spans="1:7">
      <c r="A7" s="691" t="s">
        <v>974</v>
      </c>
      <c r="B7" s="186">
        <v>103.00620000000001</v>
      </c>
      <c r="C7" s="186">
        <v>102.2882</v>
      </c>
      <c r="D7" s="187">
        <v>100.11279999999999</v>
      </c>
      <c r="E7" s="186">
        <v>103.00620000000001</v>
      </c>
      <c r="F7" s="188">
        <v>2.893400000000014</v>
      </c>
      <c r="G7" s="96"/>
    </row>
    <row r="8" spans="1:7">
      <c r="A8" s="691" t="s">
        <v>977</v>
      </c>
      <c r="B8" s="186">
        <v>103.1794</v>
      </c>
      <c r="C8" s="186">
        <v>102.3639</v>
      </c>
      <c r="D8" s="187">
        <v>101.00069999999999</v>
      </c>
      <c r="E8" s="186">
        <v>103.1794</v>
      </c>
      <c r="F8" s="188">
        <v>2.1787000000000063</v>
      </c>
      <c r="G8" s="96"/>
    </row>
    <row r="9" spans="1:7">
      <c r="A9" s="691" t="s">
        <v>980</v>
      </c>
      <c r="B9" s="186">
        <v>102.6073</v>
      </c>
      <c r="C9" s="186">
        <v>102.5686</v>
      </c>
      <c r="D9" s="187">
        <v>100.6888</v>
      </c>
      <c r="E9" s="186">
        <v>102.6073</v>
      </c>
      <c r="F9" s="188">
        <v>1.9184999999999945</v>
      </c>
      <c r="G9" s="96"/>
    </row>
    <row r="10" spans="1:7">
      <c r="A10" s="692" t="s">
        <v>993</v>
      </c>
      <c r="B10" s="693">
        <v>102.73809199711405</v>
      </c>
      <c r="C10" s="693">
        <v>102.04468587504124</v>
      </c>
      <c r="D10" s="694">
        <v>100.93414410614568</v>
      </c>
      <c r="E10" s="693">
        <v>102.73809199711405</v>
      </c>
      <c r="F10" s="695">
        <v>1.8039478909683737</v>
      </c>
      <c r="G10" s="96"/>
    </row>
    <row r="11" spans="1:7">
      <c r="A11" s="691" t="s">
        <v>972</v>
      </c>
      <c r="B11" s="186">
        <v>208.91069999999999</v>
      </c>
      <c r="C11" s="186">
        <v>208.1986</v>
      </c>
      <c r="D11" s="187">
        <v>206.5676</v>
      </c>
      <c r="E11" s="186">
        <v>208.91069999999999</v>
      </c>
      <c r="F11" s="188">
        <v>2.3430999999999926</v>
      </c>
      <c r="G11" s="96"/>
    </row>
    <row r="12" spans="1:7">
      <c r="A12" s="691" t="s">
        <v>975</v>
      </c>
      <c r="B12" s="186">
        <v>207.83009999999999</v>
      </c>
      <c r="C12" s="186">
        <v>207.2961</v>
      </c>
      <c r="D12" s="187">
        <v>204.5635</v>
      </c>
      <c r="E12" s="186">
        <v>207.83009999999999</v>
      </c>
      <c r="F12" s="188">
        <v>3.2665999999999826</v>
      </c>
      <c r="G12" s="96"/>
    </row>
    <row r="13" spans="1:7">
      <c r="A13" s="691" t="s">
        <v>978</v>
      </c>
      <c r="B13" s="186">
        <v>187.1643</v>
      </c>
      <c r="C13" s="186">
        <v>187.33160000000001</v>
      </c>
      <c r="D13" s="187">
        <v>184.5318</v>
      </c>
      <c r="E13" s="186">
        <v>187.37970000000001</v>
      </c>
      <c r="F13" s="188">
        <v>2.8479000000000099</v>
      </c>
      <c r="G13" s="96"/>
    </row>
    <row r="14" spans="1:7">
      <c r="A14" s="691" t="s">
        <v>981</v>
      </c>
      <c r="B14" s="186">
        <v>204.71549999999999</v>
      </c>
      <c r="C14" s="186">
        <v>205.21639999999999</v>
      </c>
      <c r="D14" s="187">
        <v>203.303</v>
      </c>
      <c r="E14" s="186">
        <v>205.2182</v>
      </c>
      <c r="F14" s="188">
        <v>1.9151999999999987</v>
      </c>
      <c r="G14" s="96"/>
    </row>
    <row r="15" spans="1:7">
      <c r="A15" s="692" t="s">
        <v>994</v>
      </c>
      <c r="B15" s="693">
        <v>203.97898794810607</v>
      </c>
      <c r="C15" s="693">
        <v>203.79396656981439</v>
      </c>
      <c r="D15" s="694">
        <v>201.75826931964724</v>
      </c>
      <c r="E15" s="693">
        <v>203.97898794810607</v>
      </c>
      <c r="F15" s="695">
        <v>2.2207186284588261</v>
      </c>
      <c r="G15" s="96"/>
    </row>
    <row r="16" spans="1:7">
      <c r="A16" s="691" t="s">
        <v>973</v>
      </c>
      <c r="B16" s="186">
        <v>101.27630000000001</v>
      </c>
      <c r="C16" s="186">
        <v>100.7585</v>
      </c>
      <c r="D16" s="187">
        <v>100.7445</v>
      </c>
      <c r="E16" s="186">
        <v>101.2805</v>
      </c>
      <c r="F16" s="188">
        <v>0.53600000000000136</v>
      </c>
      <c r="G16" s="96"/>
    </row>
    <row r="17" spans="1:7">
      <c r="A17" s="691" t="s">
        <v>976</v>
      </c>
      <c r="B17" s="186">
        <v>102.13939999999999</v>
      </c>
      <c r="C17" s="186">
        <v>101.7058</v>
      </c>
      <c r="D17" s="187">
        <v>101.6831</v>
      </c>
      <c r="E17" s="186">
        <v>102.3563</v>
      </c>
      <c r="F17" s="188">
        <v>0.67320000000000846</v>
      </c>
      <c r="G17" s="96"/>
    </row>
    <row r="18" spans="1:7">
      <c r="A18" s="691" t="s">
        <v>979</v>
      </c>
      <c r="B18" s="186">
        <v>101.5915</v>
      </c>
      <c r="C18" s="186">
        <v>101.0853</v>
      </c>
      <c r="D18" s="187">
        <v>101.17149999999999</v>
      </c>
      <c r="E18" s="186">
        <v>101.82210000000001</v>
      </c>
      <c r="F18" s="188">
        <v>0.65060000000001139</v>
      </c>
      <c r="G18" s="96"/>
    </row>
    <row r="19" spans="1:7">
      <c r="A19" s="691" t="s">
        <v>982</v>
      </c>
      <c r="B19" s="186">
        <v>102.6955</v>
      </c>
      <c r="C19" s="186">
        <v>102.45529999999999</v>
      </c>
      <c r="D19" s="187">
        <v>102.3729</v>
      </c>
      <c r="E19" s="186">
        <v>103.2467</v>
      </c>
      <c r="F19" s="188">
        <v>0.8738000000000028</v>
      </c>
      <c r="G19" s="96"/>
    </row>
    <row r="20" spans="1:7">
      <c r="A20" s="692" t="s">
        <v>995</v>
      </c>
      <c r="B20" s="693">
        <v>101.90426045919133</v>
      </c>
      <c r="C20" s="693">
        <v>101.49515629690461</v>
      </c>
      <c r="D20" s="694">
        <v>101.53081663631102</v>
      </c>
      <c r="E20" s="693">
        <v>102.1452500272965</v>
      </c>
      <c r="F20" s="695">
        <v>0.61443339098548222</v>
      </c>
      <c r="G20" s="96"/>
    </row>
    <row r="21" spans="1:7" ht="12.75" customHeight="1">
      <c r="A21" s="37" t="s">
        <v>131</v>
      </c>
    </row>
    <row r="22" spans="1:7" ht="21" customHeight="1">
      <c r="A22" s="762" t="s">
        <v>997</v>
      </c>
      <c r="B22" s="762"/>
      <c r="C22" s="762"/>
      <c r="D22" s="762"/>
      <c r="E22" s="762"/>
      <c r="F22" s="762"/>
    </row>
    <row r="23" spans="1:7" ht="21" customHeight="1">
      <c r="A23" s="763" t="s">
        <v>996</v>
      </c>
      <c r="B23" s="763"/>
      <c r="C23" s="763"/>
      <c r="D23" s="763"/>
      <c r="E23" s="763"/>
      <c r="F23" s="763"/>
    </row>
    <row r="24" spans="1:7" ht="12.75" customHeight="1"/>
    <row r="25" spans="1:7" ht="12.75" customHeight="1">
      <c r="A25" s="580" t="s">
        <v>1031</v>
      </c>
      <c r="F25" s="395" t="str">
        <f>Naslovnica!A20</f>
        <v>Listopad 2014.</v>
      </c>
    </row>
    <row r="26" spans="1:7" ht="12.75" customHeight="1">
      <c r="A26" s="128" t="s">
        <v>1032</v>
      </c>
      <c r="F26" s="126" t="str">
        <f>Naslovnica!A24</f>
        <v>October 2014</v>
      </c>
    </row>
    <row r="27" spans="1:7" ht="12.75" customHeight="1">
      <c r="A27" s="39"/>
      <c r="F27" s="19"/>
    </row>
    <row r="28" spans="1:7" ht="12.75" customHeight="1">
      <c r="A28" s="764" t="s">
        <v>736</v>
      </c>
      <c r="B28" s="766" t="s">
        <v>1292</v>
      </c>
      <c r="C28" s="766"/>
      <c r="D28" s="754" t="s">
        <v>1183</v>
      </c>
      <c r="E28" s="754" t="s">
        <v>737</v>
      </c>
      <c r="F28" s="761" t="s">
        <v>1010</v>
      </c>
    </row>
    <row r="29" spans="1:7" ht="12.75" customHeight="1">
      <c r="A29" s="765"/>
      <c r="B29" s="599" t="str">
        <f>B4</f>
        <v>Listopad 2014.</v>
      </c>
      <c r="C29" s="599" t="str">
        <f>C4</f>
        <v>Rujan 2014.</v>
      </c>
      <c r="D29" s="754"/>
      <c r="E29" s="754"/>
      <c r="F29" s="761"/>
    </row>
    <row r="30" spans="1:7" ht="12.75" customHeight="1">
      <c r="A30" s="765"/>
      <c r="B30" s="415" t="str">
        <f>Naslovnica!A24</f>
        <v>October 2014</v>
      </c>
      <c r="C30" s="424" t="str">
        <f>C5</f>
        <v>September 2014</v>
      </c>
      <c r="D30" s="754"/>
      <c r="E30" s="754"/>
      <c r="F30" s="761"/>
    </row>
    <row r="31" spans="1:7" ht="16.5" customHeight="1">
      <c r="A31" s="765"/>
      <c r="B31" s="425"/>
      <c r="C31" s="426"/>
      <c r="D31" s="754"/>
      <c r="E31" s="754"/>
      <c r="F31" s="761"/>
      <c r="G31" s="86"/>
    </row>
    <row r="32" spans="1:7" ht="15" customHeight="1">
      <c r="A32" s="691" t="s">
        <v>971</v>
      </c>
      <c r="B32" s="371">
        <v>1.0117804796654584E-2</v>
      </c>
      <c r="C32" s="371">
        <v>1.18241527069749E-2</v>
      </c>
      <c r="D32" s="371">
        <v>2.6110999999999995E-2</v>
      </c>
      <c r="E32" s="371" t="s">
        <v>1233</v>
      </c>
      <c r="F32" s="371" t="s">
        <v>1233</v>
      </c>
      <c r="G32" s="96"/>
    </row>
    <row r="33" spans="1:7" ht="15" customHeight="1">
      <c r="A33" s="691" t="s">
        <v>974</v>
      </c>
      <c r="B33" s="371">
        <v>7.0193824898669988E-3</v>
      </c>
      <c r="C33" s="371">
        <v>1.884533478358752E-2</v>
      </c>
      <c r="D33" s="371">
        <v>3.0062000000000033E-2</v>
      </c>
      <c r="E33" s="371" t="s">
        <v>1233</v>
      </c>
      <c r="F33" s="371" t="s">
        <v>1233</v>
      </c>
      <c r="G33" s="96"/>
    </row>
    <row r="34" spans="1:7" ht="15" customHeight="1">
      <c r="A34" s="691" t="s">
        <v>977</v>
      </c>
      <c r="B34" s="371">
        <v>7.966675751900798E-3</v>
      </c>
      <c r="C34" s="371">
        <v>1.9599347385658161E-2</v>
      </c>
      <c r="D34" s="371">
        <v>3.17940000000001E-2</v>
      </c>
      <c r="E34" s="371" t="s">
        <v>1233</v>
      </c>
      <c r="F34" s="371" t="s">
        <v>1233</v>
      </c>
      <c r="G34" s="96"/>
    </row>
    <row r="35" spans="1:7" ht="15" customHeight="1">
      <c r="A35" s="691" t="s">
        <v>980</v>
      </c>
      <c r="B35" s="371">
        <v>3.7730845502426114E-4</v>
      </c>
      <c r="C35" s="371">
        <v>2.1638269177518765E-2</v>
      </c>
      <c r="D35" s="371">
        <v>2.6073000000000013E-2</v>
      </c>
      <c r="E35" s="371" t="s">
        <v>1233</v>
      </c>
      <c r="F35" s="371" t="s">
        <v>1233</v>
      </c>
      <c r="G35" s="96"/>
    </row>
    <row r="36" spans="1:7" ht="15" customHeight="1">
      <c r="A36" s="696" t="s">
        <v>993</v>
      </c>
      <c r="B36" s="697">
        <v>6.7951223145703565E-3</v>
      </c>
      <c r="C36" s="697">
        <v>1.6419803488989082E-2</v>
      </c>
      <c r="D36" s="697">
        <v>2.738091997114056E-2</v>
      </c>
      <c r="E36" s="697" t="s">
        <v>1233</v>
      </c>
      <c r="F36" s="697" t="s">
        <v>1233</v>
      </c>
      <c r="G36" s="96"/>
    </row>
    <row r="37" spans="1:7" ht="15" customHeight="1">
      <c r="A37" s="691" t="s">
        <v>972</v>
      </c>
      <c r="B37" s="371">
        <v>3.4202919712236213E-3</v>
      </c>
      <c r="C37" s="371">
        <v>1.4215677677946958E-2</v>
      </c>
      <c r="D37" s="371">
        <v>0.10462406106476285</v>
      </c>
      <c r="E37" s="371">
        <v>0.10750168051723885</v>
      </c>
      <c r="F37" s="371">
        <v>6.0648869500904423E-2</v>
      </c>
      <c r="G37" s="96"/>
    </row>
    <row r="38" spans="1:7" ht="15" customHeight="1">
      <c r="A38" s="691" t="s">
        <v>975</v>
      </c>
      <c r="B38" s="371">
        <v>2.5760253087250273E-3</v>
      </c>
      <c r="C38" s="371">
        <v>1.6061723602484479E-2</v>
      </c>
      <c r="D38" s="371">
        <v>8.8917857290684799E-2</v>
      </c>
      <c r="E38" s="371">
        <v>9.953067738315724E-2</v>
      </c>
      <c r="F38" s="371">
        <v>6.0209354806290749E-2</v>
      </c>
      <c r="G38" s="96"/>
    </row>
    <row r="39" spans="1:7" ht="15" customHeight="1">
      <c r="A39" s="691" t="s">
        <v>978</v>
      </c>
      <c r="B39" s="371">
        <v>-8.9306876149042314E-4</v>
      </c>
      <c r="C39" s="371">
        <v>1.8144702165461712E-2</v>
      </c>
      <c r="D39" s="371">
        <v>9.8173879012370291E-2</v>
      </c>
      <c r="E39" s="371">
        <v>0.1124892415085188</v>
      </c>
      <c r="F39" s="371">
        <v>5.13719419768075E-2</v>
      </c>
      <c r="G39" s="96"/>
    </row>
    <row r="40" spans="1:7" ht="15" customHeight="1">
      <c r="A40" s="691" t="s">
        <v>981</v>
      </c>
      <c r="B40" s="371">
        <v>-2.4408380616753877E-3</v>
      </c>
      <c r="C40" s="371">
        <v>2.3158835207811146E-2</v>
      </c>
      <c r="D40" s="371">
        <v>0.11253344955991129</v>
      </c>
      <c r="E40" s="371">
        <v>0.12073515097300036</v>
      </c>
      <c r="F40" s="371">
        <v>5.8930680237422761E-2</v>
      </c>
      <c r="G40" s="96"/>
    </row>
    <row r="41" spans="1:7" ht="15" customHeight="1">
      <c r="A41" s="696" t="s">
        <v>994</v>
      </c>
      <c r="B41" s="697">
        <v>9.0788447472656131E-4</v>
      </c>
      <c r="C41" s="697">
        <v>1.7729857073141231E-2</v>
      </c>
      <c r="D41" s="697">
        <v>0.10418882567606635</v>
      </c>
      <c r="E41" s="697">
        <v>0.11132245236699445</v>
      </c>
      <c r="F41" s="697">
        <v>5.8625695308614389E-2</v>
      </c>
      <c r="G41" s="96"/>
    </row>
    <row r="42" spans="1:7" ht="15" customHeight="1">
      <c r="A42" s="691" t="s">
        <v>973</v>
      </c>
      <c r="B42" s="371">
        <v>5.1390205292853874E-3</v>
      </c>
      <c r="C42" s="371">
        <v>6.4788797111974272E-3</v>
      </c>
      <c r="D42" s="371">
        <v>1.276300000000008E-2</v>
      </c>
      <c r="E42" s="371" t="s">
        <v>1233</v>
      </c>
      <c r="F42" s="371" t="s">
        <v>1233</v>
      </c>
      <c r="G42" s="96"/>
    </row>
    <row r="43" spans="1:7" ht="15" customHeight="1">
      <c r="A43" s="691" t="s">
        <v>976</v>
      </c>
      <c r="B43" s="371">
        <v>4.263277020582823E-3</v>
      </c>
      <c r="C43" s="371">
        <v>1.5941480313135914E-2</v>
      </c>
      <c r="D43" s="371">
        <v>2.1393999999999913E-2</v>
      </c>
      <c r="E43" s="371" t="s">
        <v>1233</v>
      </c>
      <c r="F43" s="371" t="s">
        <v>1233</v>
      </c>
      <c r="G43" s="96"/>
    </row>
    <row r="44" spans="1:7" ht="15" customHeight="1">
      <c r="A44" s="691" t="s">
        <v>979</v>
      </c>
      <c r="B44" s="371">
        <v>5.0076519533501784E-3</v>
      </c>
      <c r="C44" s="371">
        <v>9.7432921219580138E-3</v>
      </c>
      <c r="D44" s="371">
        <v>1.5914999999999901E-2</v>
      </c>
      <c r="E44" s="371" t="s">
        <v>1233</v>
      </c>
      <c r="F44" s="371" t="s">
        <v>1233</v>
      </c>
      <c r="G44" s="96"/>
    </row>
    <row r="45" spans="1:7" ht="15" customHeight="1">
      <c r="A45" s="691" t="s">
        <v>982</v>
      </c>
      <c r="B45" s="371">
        <v>2.3444370374201551E-3</v>
      </c>
      <c r="C45" s="371">
        <v>2.342825235066659E-2</v>
      </c>
      <c r="D45" s="371">
        <v>2.6955000000000062E-2</v>
      </c>
      <c r="E45" s="371" t="s">
        <v>1233</v>
      </c>
      <c r="F45" s="371" t="s">
        <v>1233</v>
      </c>
      <c r="G45" s="86"/>
    </row>
    <row r="46" spans="1:7" ht="15" customHeight="1">
      <c r="A46" s="696" t="s">
        <v>995</v>
      </c>
      <c r="B46" s="697">
        <v>4.0307752331547597E-3</v>
      </c>
      <c r="C46" s="697">
        <v>1.383735571511524E-2</v>
      </c>
      <c r="D46" s="697">
        <v>1.9042604591913426E-2</v>
      </c>
      <c r="E46" s="697" t="s">
        <v>1233</v>
      </c>
      <c r="F46" s="697" t="s">
        <v>1233</v>
      </c>
    </row>
    <row r="47" spans="1:7" ht="12.75" customHeight="1">
      <c r="A47" s="37" t="s">
        <v>131</v>
      </c>
      <c r="G47" s="100"/>
    </row>
    <row r="48" spans="1:7" ht="12.75" customHeight="1">
      <c r="A48" s="704" t="s">
        <v>1009</v>
      </c>
      <c r="B48" s="704"/>
      <c r="C48" s="704"/>
      <c r="D48" s="704"/>
      <c r="E48" s="704"/>
      <c r="F48" s="704"/>
    </row>
    <row r="49" spans="1:6" ht="12.75" customHeight="1">
      <c r="A49" s="710" t="s">
        <v>1182</v>
      </c>
      <c r="B49" s="705"/>
      <c r="C49" s="705"/>
      <c r="D49" s="705"/>
      <c r="E49" s="705"/>
      <c r="F49" s="705"/>
    </row>
    <row r="50" spans="1:6" ht="12.75" customHeight="1">
      <c r="A50" s="704" t="s">
        <v>1187</v>
      </c>
    </row>
    <row r="51" spans="1:6" ht="12.75" customHeight="1">
      <c r="A51" s="710" t="s">
        <v>1190</v>
      </c>
    </row>
    <row r="52" spans="1:6" ht="12.75" customHeight="1"/>
    <row r="53" spans="1:6" ht="12.75" customHeight="1">
      <c r="A53" s="82" t="s">
        <v>346</v>
      </c>
    </row>
    <row r="54" spans="1:6" ht="12.75" customHeight="1"/>
    <row r="55" spans="1:6" ht="12.75" customHeight="1"/>
    <row r="56" spans="1:6" ht="12.75" customHeight="1"/>
    <row r="57" spans="1:6" ht="12.75" customHeight="1">
      <c r="F57" s="129" t="s">
        <v>521</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134E38B1-CA4C-45F6-A08B-FF94FB99A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37.38.39</vt:lpstr>
      <vt:lpstr>31 Tablica 40.41.42.43 </vt:lpstr>
      <vt:lpstr>32 Tablica 44,45,46-Graf 19,20 </vt:lpstr>
      <vt:lpstr>33 Tablica 47</vt:lpstr>
      <vt:lpstr>34 Tablica 48,49 </vt:lpstr>
      <vt:lpstr>35 Tablica 50</vt:lpstr>
      <vt:lpstr>36 Tablica 51</vt:lpstr>
      <vt:lpstr>37 Tablica 52,53,54</vt:lpstr>
      <vt:lpstr>datum</vt:lpstr>
      <vt:lpstr>datumc</vt:lpstr>
      <vt:lpstr>datumcp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2023-04-11T13:54:47Z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