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  <sheet name="faktoring" sheetId="14" r:id="rId8"/>
  </sheets>
  <definedNames>
    <definedName name="_xlnm.Print_Area" localSheetId="1">inv.drustva!$A$1:$L$23</definedName>
  </definedNames>
  <calcPr calcId="162913"/>
</workbook>
</file>

<file path=xl/calcChain.xml><?xml version="1.0" encoding="utf-8"?>
<calcChain xmlns="http://schemas.openxmlformats.org/spreadsheetml/2006/main">
  <c r="L21" i="14" l="1"/>
  <c r="K21" i="14"/>
  <c r="J21" i="14"/>
  <c r="I21" i="14"/>
  <c r="H21" i="14"/>
  <c r="G21" i="14"/>
  <c r="F21" i="14"/>
  <c r="E21" i="14"/>
  <c r="D21" i="14"/>
  <c r="C21" i="14"/>
  <c r="G43" i="10" l="1"/>
  <c r="F43" i="10"/>
  <c r="E43" i="10"/>
  <c r="D43" i="10"/>
  <c r="C43" i="10"/>
  <c r="G39" i="9"/>
  <c r="F39" i="9"/>
  <c r="E39" i="9"/>
  <c r="D39" i="9"/>
  <c r="C39" i="9"/>
  <c r="G35" i="8"/>
  <c r="F35" i="8"/>
  <c r="E35" i="8"/>
  <c r="D35" i="8"/>
  <c r="C35" i="8"/>
  <c r="D17" i="3"/>
  <c r="C17" i="3"/>
  <c r="L11" i="14" l="1"/>
  <c r="K11" i="14"/>
  <c r="J11" i="14"/>
  <c r="I11" i="14"/>
  <c r="H11" i="14"/>
  <c r="G11" i="14"/>
  <c r="F11" i="14"/>
  <c r="E11" i="14"/>
  <c r="D11" i="14"/>
  <c r="C11" i="14"/>
  <c r="G22" i="10" l="1"/>
  <c r="F22" i="10"/>
  <c r="E22" i="10"/>
  <c r="D22" i="10"/>
  <c r="C22" i="10"/>
  <c r="G20" i="9"/>
  <c r="F20" i="9"/>
  <c r="E20" i="9"/>
  <c r="D20" i="9"/>
  <c r="C20" i="9"/>
  <c r="G18" i="8"/>
  <c r="E18" i="8"/>
  <c r="C18" i="8"/>
  <c r="F18" i="8"/>
  <c r="D18" i="8"/>
  <c r="D9" i="3" l="1"/>
  <c r="C9" i="3"/>
</calcChain>
</file>

<file path=xl/sharedStrings.xml><?xml version="1.0" encoding="utf-8"?>
<sst xmlns="http://schemas.openxmlformats.org/spreadsheetml/2006/main" count="353" uniqueCount="140">
  <si>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</si>
  <si>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</si>
  <si>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</si>
  <si>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</si>
  <si>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</si>
  <si>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</si>
  <si>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</si>
  <si>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</si>
  <si>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</si>
  <si>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</si>
  <si>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</si>
  <si>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</si>
  <si>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</si>
  <si>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</si>
  <si>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</si>
  <si>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</si>
  <si>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</si>
  <si>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</si>
  <si>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</si>
  <si>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</si>
  <si>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</si>
  <si>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</si>
  <si>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Vrijednost aktivnih ugovora (nedospjela ugovorena vrijednost)
- operativni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</si>
  <si>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</si>
  <si>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</si>
  <si>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</si>
  <si>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</si>
  <si>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</si>
  <si>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Zaračunata bruto premija (ZBP)</t>
  </si>
  <si>
    <t>Udjel u 
ukupnoj ZBP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</si>
  <si>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</si>
  <si>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</si>
  <si>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</si>
  <si>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</si>
  <si>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</si>
  <si>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</si>
  <si>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</si>
  <si>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Društva za upravljanje Investicijskim fondovima</t>
  </si>
  <si>
    <t>Ukupno</t>
  </si>
  <si>
    <t>Kapital leasing društva
(iz Izvještaja o izračunu kapitala leasing društva - IIKLD)</t>
  </si>
  <si>
    <t>Tablica 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</si>
  <si>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</si>
  <si>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</si>
  <si>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</si>
  <si>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</si>
  <si>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</si>
  <si>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</si>
  <si>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</si>
  <si>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Ukupna
aktiva</t>
  </si>
  <si>
    <t>Dobit (gubitak)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</si>
  <si>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</si>
  <si>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</si>
  <si>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 xml:space="preserve">- Zaračunata bruto premija (ZBP) obuhvaća premiju iz poslova izravnog osiguranja, suosiguranja i reosiguranja. 
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</si>
  <si>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</si>
  <si>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</si>
  <si>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</si>
  <si>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</si>
  <si>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</si>
  <si>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</si>
  <si>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</si>
  <si>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</si>
  <si>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</si>
  <si>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Dobit (gubitak)prije oporezivanja</t>
  </si>
  <si>
    <t>Dobit (gubitak) prije oporezivanja</t>
  </si>
  <si>
    <t>Dobit (gubitak) prije oporezivanja</t>
  </si>
  <si>
    <t>Podaci o promjeni aktive izračunati su u odnosu na isti datum prethodne godine.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</si>
  <si>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</si>
  <si>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</si>
  <si>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</si>
  <si>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</si>
  <si>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</si>
  <si>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</si>
  <si>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</si>
  <si>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</si>
  <si>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</si>
  <si>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</si>
  <si>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</si>
  <si>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</si>
  <si>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</si>
  <si>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</si>
  <si>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</si>
  <si>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</si>
  <si>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</si>
  <si>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</si>
  <si>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</si>
  <si>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</si>
  <si>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</si>
  <si>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 xml:space="preserve">BKS - leasing Croatia d.o.o. </t>
  </si>
  <si>
    <t>Erste &amp; Steiermärkische S-Leasing d.o.o.</t>
  </si>
  <si>
    <t xml:space="preserve">IMPULS-LEASING d.o.o. </t>
  </si>
  <si>
    <t xml:space="preserve">OTP Leasing d.d. </t>
  </si>
  <si>
    <t>PBZ-LEASING d.o.o.</t>
  </si>
  <si>
    <t xml:space="preserve">PORSCHE LEASING d.o.o. </t>
  </si>
  <si>
    <t>SCANIA CREDIT HRVATSKA d.o.o.</t>
  </si>
  <si>
    <t>UniCredit Leasing Croatia d.o.o.</t>
  </si>
  <si>
    <t>Dobit 
(gubitak)
prije oporezivanja</t>
  </si>
  <si>
    <t>Broj
aktivnih ugovora - operativni leasing</t>
  </si>
  <si>
    <t>Broj
aktivnih ugovora - financijski leasing</t>
  </si>
  <si>
    <t xml:space="preserve">CENTAR FAKTOR d.o.o. </t>
  </si>
  <si>
    <t xml:space="preserve">UXOR GRUPA d.o.o. </t>
  </si>
  <si>
    <t>Dobit
(gubitak)
prije oporezivanja</t>
  </si>
  <si>
    <t>Udjel u
ukupnoj
aktivi</t>
  </si>
  <si>
    <t>LEI investicijskog društva</t>
  </si>
  <si>
    <t>529900T91VSVHHZD7N54</t>
  </si>
  <si>
    <t>747800T0X8ZIAATZDH42</t>
  </si>
  <si>
    <t>74780000I0HH0UQH5U64</t>
  </si>
  <si>
    <t>74780000D0KHEVAXDU51</t>
  </si>
  <si>
    <t>529900DN1THYX85B3F60</t>
  </si>
  <si>
    <t>PRIVREMENI NEREVIDIRANI PODACI NA DAN 31.12.2022. GODINE</t>
  </si>
  <si>
    <t>PRIVREMENI NEREVIDIRANI PODACI ZA INVESTICIJSKA DRUŠTVA, na dan 31.12.2022.</t>
  </si>
  <si>
    <t>PRIVREMENI NEREVIDIRANI PODACI O STANJU PORTFELJA I SKRBNIŠTVA FINANCIJSKIH INSTRUMENATA, na dan 31.12.2022.</t>
  </si>
  <si>
    <t>PRIVREMENI NEREVIDIRANI PODACI ZA TRŽIŠTE OSIGURANJA - ŽIVOTNA osiguranja, na dan 31.12.2022.</t>
  </si>
  <si>
    <t>PRIVREMENI NEREVIDIRANI PODACI ZA TRŽIŠTE OSIGURANJA - NEŽIVOTNA osiguranja, na dan 31.12.2022.</t>
  </si>
  <si>
    <t xml:space="preserve">PRIVREMENI NEREVIDIRANI PODACI ZA TRŽIŠTE OSIGURANJA - ukupno, na dan 31.12.2022.  </t>
  </si>
  <si>
    <t>PRIVREMENI NEREVIDIRANI PODACI ZA LEASING DRUŠTVA, na dan 31.12.2022.</t>
  </si>
  <si>
    <t>PRIVREMENI NEREVIDIRANI PODACI ZA FAKTORING DRUŠTVA, na dan 31.12.2022.</t>
  </si>
  <si>
    <t xml:space="preserve">PRIVREMENI NEREVIDIRANI PODACI ZA INVESTICIJSKA DRUŠTVA, na dan 31. prosinca 2022. </t>
  </si>
  <si>
    <t xml:space="preserve">PRIVREMENI NEREVIDIRANI PODACI O STANJU PORTFELJA I SKRBNIŠTVA FINANCIJSKIH INSTRUMENATA, na dan 31. prosinca 2022. </t>
  </si>
  <si>
    <t>PRIVREMENI NEREVIDIRANI PODACI ZA TRŽIŠTE OSIGURANJA - ŽIVOTNA osiguranja, na dan 31. prosinca 2022.</t>
  </si>
  <si>
    <t>PRIVREMENI NEREVIDIRANI PODACI ZA TRŽIŠTE OSIGURANJA - NEŽIVOTNA osiguranja, na dan 31. prosinca 2022.</t>
  </si>
  <si>
    <t>PRIVREMENI NEREVIDIRANI PODACI ZA TRŽIŠTE OSIGURANJA - ukupno, na dan 31. prosinca 2022.</t>
  </si>
  <si>
    <t>PRIVREMENI NEREVIDIRANI PODACI ZA LEASING DRUŠTVA, na dan 31. prosinca 2022.</t>
  </si>
  <si>
    <t>PRIVREMENI NEREVIDIRANI PODACI ZA FAKTORING DRUŠTVA, na dan 31. prosinca 2022.</t>
  </si>
  <si>
    <t>Aktiva na dan 31.12.2022.</t>
  </si>
  <si>
    <t>AGRAM BROKERI d.d.</t>
  </si>
  <si>
    <t>CREDOS d.o.o.</t>
  </si>
  <si>
    <t>FIMA-VRIJEDNOSNICE d.o.o.</t>
  </si>
  <si>
    <t>HITA-VRIJEDNOSNICE d.d.</t>
  </si>
  <si>
    <t>INTERKAPITAL vrijednosni papiri d.o.o.</t>
  </si>
  <si>
    <t>-</t>
  </si>
  <si>
    <t>ALD Automotive d.o.o.</t>
  </si>
  <si>
    <t xml:space="preserve">i4next leasing Croatia d.o.o. </t>
  </si>
  <si>
    <t xml:space="preserve">Mobil Leasing d.o.o. za leasing nekretnina, vozila i strojeva </t>
  </si>
  <si>
    <t>Raiffeisen Leasing d.o.o.</t>
  </si>
  <si>
    <t>Toyota Tsusho Leasing Croatia d.o.o. za leasing</t>
  </si>
  <si>
    <t>Volvo Financial Services leasing d.o.o.</t>
  </si>
  <si>
    <t>ADRIATIC ZAGREB FACTORING d.o.o.</t>
  </si>
  <si>
    <t xml:space="preserve">ESC Factoring d.o.o. </t>
  </si>
  <si>
    <t>u eurima i postocima</t>
  </si>
  <si>
    <t>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</si>
</sst>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>
      <alignment vertical="top"/>
    </xf>
    <xf numFmtId="0" fontId="6" fillId="0" borderId="0"/>
    <xf numFmtId="9" fontId="6" fillId="0" borderId="0" applyFont="0" applyFill="0" applyBorder="0" applyAlignment="0" applyProtection="0"/>
    <xf numFmtId="0" fontId="11" fillId="0" borderId="0"/>
    <xf numFmtId="0" fontId="12" fillId="0" borderId="0"/>
    <xf numFmtId="0" fontId="8" fillId="0" borderId="0"/>
    <xf numFmtId="0" fontId="14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38" fillId="0" borderId="0">
      <alignment vertical="top"/>
    </xf>
    <xf numFmtId="0" fontId="2" fillId="0" borderId="0"/>
    <xf numFmtId="0" fontId="6" fillId="0" borderId="0"/>
    <xf numFmtId="0" fontId="45" fillId="0" borderId="0"/>
    <xf numFmtId="0" fontId="6" fillId="0" borderId="0"/>
    <xf numFmtId="0" fontId="6" fillId="0" borderId="0"/>
    <xf numFmtId="9" fontId="45" fillId="0" borderId="0" applyFont="0" applyFill="0" applyBorder="0" applyAlignment="0" applyProtection="0"/>
    <xf numFmtId="0" fontId="1" fillId="0" borderId="0"/>
  </cellStyleXfs>
  <cellXfs count="306">
    <xf numFmtId="0" fontId="0" fillId="0" borderId="0" xfId="0"/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3" fillId="3" borderId="5" xfId="12" applyFont="1" applyFill="1" applyBorder="1" applyAlignment="1">
      <alignment horizontal="center" vertical="center" wrapText="1"/>
    </xf>
    <xf numFmtId="0" fontId="13" fillId="3" borderId="6" xfId="12" applyFont="1" applyFill="1" applyBorder="1" applyAlignment="1">
      <alignment horizontal="center" vertical="center" wrapText="1"/>
    </xf>
    <xf numFmtId="0" fontId="15" fillId="0" borderId="3" xfId="12" applyFont="1" applyFill="1" applyBorder="1" applyAlignment="1">
      <alignment horizontal="center" vertical="center"/>
    </xf>
    <xf numFmtId="0" fontId="15" fillId="0" borderId="8" xfId="12" applyFont="1" applyFill="1" applyBorder="1" applyAlignment="1">
      <alignment vertical="center"/>
    </xf>
    <xf numFmtId="3" fontId="15" fillId="0" borderId="3" xfId="12" applyNumberFormat="1" applyFont="1" applyFill="1" applyBorder="1" applyAlignment="1">
      <alignment horizontal="right" vertical="center"/>
    </xf>
    <xf numFmtId="0" fontId="13" fillId="3" borderId="6" xfId="12" applyFont="1" applyFill="1" applyBorder="1" applyAlignment="1">
      <alignment vertical="center"/>
    </xf>
    <xf numFmtId="3" fontId="13" fillId="3" borderId="5" xfId="12" applyNumberFormat="1" applyFont="1" applyFill="1" applyBorder="1" applyAlignment="1">
      <alignment horizontal="right" vertical="center"/>
    </xf>
    <xf numFmtId="3" fontId="13" fillId="3" borderId="5" xfId="12" applyNumberFormat="1" applyFont="1" applyFill="1" applyBorder="1" applyAlignment="1">
      <alignment vertical="center"/>
    </xf>
    <xf numFmtId="0" fontId="13" fillId="0" borderId="0" xfId="12" applyFont="1" applyFill="1" applyBorder="1" applyAlignment="1">
      <alignment horizontal="left" vertical="center"/>
    </xf>
    <xf numFmtId="3" fontId="13" fillId="0" borderId="0" xfId="12" applyNumberFormat="1" applyFont="1" applyFill="1" applyBorder="1" applyAlignment="1">
      <alignment vertical="center"/>
    </xf>
    <xf numFmtId="2" fontId="13" fillId="0" borderId="0" xfId="12" applyNumberFormat="1" applyFont="1" applyFill="1" applyBorder="1" applyAlignment="1">
      <alignment vertical="center"/>
    </xf>
    <xf numFmtId="4" fontId="13" fillId="0" borderId="0" xfId="12" applyNumberFormat="1" applyFont="1" applyFill="1" applyBorder="1" applyAlignment="1">
      <alignment vertical="center"/>
    </xf>
    <xf numFmtId="0" fontId="22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7" fillId="0" borderId="0" xfId="2" applyFont="1" applyFill="1" applyAlignment="1">
      <alignment vertical="center"/>
    </xf>
    <xf numFmtId="0" fontId="16" fillId="3" borderId="5" xfId="12" applyFont="1" applyFill="1" applyBorder="1" applyAlignment="1">
      <alignment horizontal="center" vertical="center" wrapText="1"/>
    </xf>
    <xf numFmtId="0" fontId="19" fillId="0" borderId="0" xfId="5" applyFont="1" applyBorder="1" applyAlignment="1">
      <alignment vertical="center"/>
    </xf>
    <xf numFmtId="0" fontId="16" fillId="3" borderId="5" xfId="16" applyFont="1" applyFill="1" applyBorder="1" applyAlignment="1">
      <alignment horizontal="center" vertical="center" wrapText="1"/>
    </xf>
    <xf numFmtId="0" fontId="16" fillId="3" borderId="5" xfId="15" applyFont="1" applyFill="1" applyBorder="1" applyAlignment="1">
      <alignment horizontal="center" vertical="center" wrapText="1"/>
    </xf>
    <xf numFmtId="0" fontId="25" fillId="0" borderId="7" xfId="16" applyFont="1" applyFill="1" applyBorder="1" applyAlignment="1">
      <alignment horizontal="center" vertical="center"/>
    </xf>
    <xf numFmtId="0" fontId="16" fillId="0" borderId="0" xfId="15" applyFont="1" applyFill="1" applyBorder="1" applyAlignment="1">
      <alignment vertical="center"/>
    </xf>
    <xf numFmtId="3" fontId="16" fillId="0" borderId="0" xfId="15" applyNumberFormat="1" applyFont="1" applyFill="1" applyBorder="1" applyAlignment="1">
      <alignment vertical="center"/>
    </xf>
    <xf numFmtId="165" fontId="16" fillId="0" borderId="0" xfId="9" applyNumberFormat="1" applyFont="1" applyFill="1" applyBorder="1" applyAlignment="1">
      <alignment vertical="center"/>
    </xf>
    <xf numFmtId="3" fontId="16" fillId="0" borderId="0" xfId="15" applyNumberFormat="1" applyFont="1" applyFill="1" applyBorder="1" applyAlignment="1" applyProtection="1">
      <alignment vertical="center" wrapText="1"/>
      <protection hidden="1"/>
    </xf>
    <xf numFmtId="3" fontId="26" fillId="0" borderId="0" xfId="15" applyNumberFormat="1" applyFont="1" applyFill="1" applyBorder="1" applyAlignment="1" applyProtection="1">
      <alignment vertical="center" wrapText="1"/>
      <protection hidden="1"/>
    </xf>
    <xf numFmtId="0" fontId="27" fillId="2" borderId="1" xfId="1" applyFont="1" applyFill="1" applyBorder="1" applyAlignment="1" applyProtection="1">
      <alignment horizontal="center" vertical="center"/>
    </xf>
    <xf numFmtId="0" fontId="16" fillId="3" borderId="10" xfId="12" applyFont="1" applyFill="1" applyBorder="1" applyAlignment="1">
      <alignment horizontal="center" vertical="center" wrapText="1"/>
    </xf>
    <xf numFmtId="0" fontId="16" fillId="3" borderId="7" xfId="12" applyFont="1" applyFill="1" applyBorder="1" applyAlignment="1">
      <alignment horizontal="center" vertical="center" wrapText="1"/>
    </xf>
    <xf numFmtId="0" fontId="17" fillId="0" borderId="0" xfId="12" applyFont="1" applyFill="1" applyAlignment="1">
      <alignment vertical="center"/>
    </xf>
    <xf numFmtId="0" fontId="17" fillId="0" borderId="0" xfId="13" applyFont="1" applyFill="1" applyAlignment="1">
      <alignment vertical="center"/>
    </xf>
    <xf numFmtId="165" fontId="17" fillId="0" borderId="0" xfId="9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35" fillId="3" borderId="10" xfId="12" applyFont="1" applyFill="1" applyBorder="1" applyAlignment="1">
      <alignment horizontal="center" vertical="center" wrapText="1"/>
    </xf>
    <xf numFmtId="0" fontId="35" fillId="3" borderId="7" xfId="12" applyFont="1" applyFill="1" applyBorder="1" applyAlignment="1">
      <alignment horizontal="center" vertical="center" wrapText="1"/>
    </xf>
    <xf numFmtId="0" fontId="32" fillId="0" borderId="1" xfId="17" applyFont="1" applyFill="1" applyBorder="1" applyAlignment="1">
      <alignment vertical="center"/>
    </xf>
    <xf numFmtId="166" fontId="32" fillId="0" borderId="1" xfId="17" applyNumberFormat="1" applyFont="1" applyFill="1" applyBorder="1" applyAlignment="1">
      <alignment horizontal="right" vertical="center" wrapText="1"/>
    </xf>
    <xf numFmtId="168" fontId="32" fillId="0" borderId="1" xfId="17" applyNumberFormat="1" applyFont="1" applyFill="1" applyBorder="1" applyAlignment="1">
      <alignment horizontal="right" vertical="center"/>
    </xf>
    <xf numFmtId="0" fontId="32" fillId="0" borderId="3" xfId="17" applyFont="1" applyFill="1" applyBorder="1" applyAlignment="1">
      <alignment vertical="center"/>
    </xf>
    <xf numFmtId="166" fontId="32" fillId="0" borderId="3" xfId="17" applyNumberFormat="1" applyFont="1" applyFill="1" applyBorder="1" applyAlignment="1">
      <alignment horizontal="right" vertical="center" wrapText="1"/>
    </xf>
    <xf numFmtId="168" fontId="32" fillId="0" borderId="3" xfId="17" applyNumberFormat="1" applyFont="1" applyFill="1" applyBorder="1" applyAlignment="1">
      <alignment horizontal="right" vertical="center" wrapText="1"/>
    </xf>
    <xf numFmtId="166" fontId="17" fillId="0" borderId="1" xfId="17" applyNumberFormat="1" applyFont="1" applyFill="1" applyBorder="1" applyAlignment="1">
      <alignment horizontal="right" vertical="center" wrapText="1"/>
    </xf>
    <xf numFmtId="168" fontId="17" fillId="0" borderId="1" xfId="17" applyNumberFormat="1" applyFont="1" applyFill="1" applyBorder="1" applyAlignment="1">
      <alignment horizontal="right" vertical="center" wrapText="1"/>
    </xf>
    <xf numFmtId="166" fontId="17" fillId="0" borderId="3" xfId="17" applyNumberFormat="1" applyFont="1" applyFill="1" applyBorder="1" applyAlignment="1">
      <alignment horizontal="right" vertical="center" wrapText="1"/>
    </xf>
    <xf numFmtId="168" fontId="17" fillId="0" borderId="3" xfId="17" applyNumberFormat="1" applyFont="1" applyFill="1" applyBorder="1" applyAlignment="1">
      <alignment horizontal="right" vertical="center" wrapText="1"/>
    </xf>
    <xf numFmtId="0" fontId="17" fillId="0" borderId="3" xfId="17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quotePrefix="1" applyFont="1" applyFill="1" applyBorder="1" applyAlignment="1">
      <alignment horizontal="right" vertical="center"/>
    </xf>
    <xf numFmtId="0" fontId="17" fillId="0" borderId="0" xfId="10" applyFont="1" applyFill="1" applyBorder="1" applyAlignment="1">
      <alignment vertical="center" wrapText="1"/>
    </xf>
    <xf numFmtId="0" fontId="27" fillId="2" borderId="3" xfId="1" applyFont="1" applyFill="1" applyBorder="1" applyAlignment="1" applyProtection="1">
      <alignment horizontal="center" vertical="center"/>
    </xf>
    <xf numFmtId="0" fontId="17" fillId="0" borderId="0" xfId="6" applyFont="1" applyAlignment="1">
      <alignment horizontal="justify" vertical="center" wrapText="1"/>
    </xf>
    <xf numFmtId="0" fontId="17" fillId="0" borderId="0" xfId="15" quotePrefix="1" applyFont="1" applyAlignment="1">
      <alignment horizontal="justify" vertical="center" wrapText="1"/>
    </xf>
    <xf numFmtId="0" fontId="16" fillId="0" borderId="0" xfId="6" applyFont="1" applyAlignment="1">
      <alignment horizontal="justify" vertical="center" wrapText="1"/>
    </xf>
    <xf numFmtId="0" fontId="17" fillId="0" borderId="0" xfId="10" applyFont="1" applyFill="1" applyBorder="1" applyAlignment="1">
      <alignment vertical="center"/>
    </xf>
    <xf numFmtId="164" fontId="13" fillId="3" borderId="5" xfId="12" applyNumberFormat="1" applyFont="1" applyFill="1" applyBorder="1" applyAlignment="1">
      <alignment horizontal="right" vertical="center"/>
    </xf>
    <xf numFmtId="10" fontId="13" fillId="0" borderId="0" xfId="12" applyNumberFormat="1" applyFont="1" applyFill="1" applyBorder="1" applyAlignment="1">
      <alignment vertical="center"/>
    </xf>
    <xf numFmtId="0" fontId="23" fillId="0" borderId="0" xfId="19" applyFont="1" applyAlignment="1">
      <alignment vertical="center"/>
    </xf>
    <xf numFmtId="0" fontId="24" fillId="0" borderId="0" xfId="19" applyFont="1" applyAlignment="1">
      <alignment vertical="center"/>
    </xf>
    <xf numFmtId="0" fontId="19" fillId="0" borderId="0" xfId="19" applyFont="1" applyAlignment="1">
      <alignment vertical="center"/>
    </xf>
    <xf numFmtId="0" fontId="23" fillId="6" borderId="5" xfId="19" applyFont="1" applyFill="1" applyBorder="1" applyAlignment="1">
      <alignment horizontal="center" vertical="center"/>
    </xf>
    <xf numFmtId="0" fontId="19" fillId="5" borderId="7" xfId="19" applyFont="1" applyFill="1" applyBorder="1" applyAlignment="1">
      <alignment horizontal="center" vertical="center"/>
    </xf>
    <xf numFmtId="0" fontId="19" fillId="5" borderId="3" xfId="19" applyFont="1" applyFill="1" applyBorder="1" applyAlignment="1">
      <alignment horizontal="center" vertical="center"/>
    </xf>
    <xf numFmtId="0" fontId="19" fillId="5" borderId="9" xfId="19" applyFont="1" applyFill="1" applyBorder="1" applyAlignment="1">
      <alignment horizontal="center" vertical="center"/>
    </xf>
    <xf numFmtId="0" fontId="42" fillId="0" borderId="0" xfId="4" applyFont="1" applyAlignment="1">
      <alignment vertical="center"/>
    </xf>
    <xf numFmtId="0" fontId="43" fillId="0" borderId="0" xfId="19" applyFont="1" applyAlignment="1">
      <alignment vertical="center"/>
    </xf>
    <xf numFmtId="0" fontId="16" fillId="0" borderId="0" xfId="15" applyFont="1" applyAlignment="1">
      <alignment vertical="center"/>
    </xf>
    <xf numFmtId="0" fontId="17" fillId="0" borderId="0" xfId="6" applyFont="1" applyFill="1" applyAlignment="1">
      <alignment vertical="center"/>
    </xf>
    <xf numFmtId="0" fontId="17" fillId="0" borderId="0" xfId="15" applyFont="1" applyAlignment="1">
      <alignment vertical="center"/>
    </xf>
    <xf numFmtId="0" fontId="21" fillId="0" borderId="0" xfId="15" applyFont="1" applyAlignment="1">
      <alignment horizontal="right" vertical="center"/>
    </xf>
    <xf numFmtId="0" fontId="17" fillId="0" borderId="0" xfId="15" applyFont="1" applyFill="1" applyAlignment="1">
      <alignment vertical="center"/>
    </xf>
    <xf numFmtId="0" fontId="17" fillId="0" borderId="0" xfId="15" applyFont="1" applyFill="1" applyAlignment="1">
      <alignment horizontal="left" vertical="center"/>
    </xf>
    <xf numFmtId="0" fontId="16" fillId="0" borderId="0" xfId="15" applyFont="1" applyFill="1" applyAlignment="1">
      <alignment vertical="center"/>
    </xf>
    <xf numFmtId="0" fontId="17" fillId="0" borderId="0" xfId="15" quotePrefix="1" applyFont="1" applyAlignment="1">
      <alignment vertical="center"/>
    </xf>
    <xf numFmtId="0" fontId="1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42" fillId="0" borderId="0" xfId="15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41" fillId="0" borderId="0" xfId="4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12" applyFont="1" applyAlignment="1">
      <alignment vertical="center"/>
    </xf>
    <xf numFmtId="0" fontId="15" fillId="0" borderId="0" xfId="13" applyFont="1" applyAlignment="1">
      <alignment vertical="center"/>
    </xf>
    <xf numFmtId="0" fontId="16" fillId="0" borderId="0" xfId="12" applyFont="1" applyAlignment="1">
      <alignment vertical="center"/>
    </xf>
    <xf numFmtId="0" fontId="17" fillId="0" borderId="0" xfId="12" applyFont="1" applyAlignment="1">
      <alignment vertical="center"/>
    </xf>
    <xf numFmtId="0" fontId="17" fillId="0" borderId="0" xfId="13" applyFont="1" applyAlignment="1">
      <alignment vertical="center"/>
    </xf>
    <xf numFmtId="0" fontId="41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8" fillId="0" borderId="0" xfId="3" applyFont="1" applyAlignment="1">
      <alignment horizontal="right" vertical="center"/>
    </xf>
    <xf numFmtId="3" fontId="17" fillId="0" borderId="0" xfId="2" applyNumberFormat="1" applyFont="1" applyAlignment="1">
      <alignment vertical="center"/>
    </xf>
    <xf numFmtId="0" fontId="17" fillId="0" borderId="0" xfId="2" applyFont="1" applyAlignment="1">
      <alignment vertical="center"/>
    </xf>
    <xf numFmtId="3" fontId="17" fillId="0" borderId="0" xfId="2" applyNumberFormat="1" applyFont="1" applyFill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12" applyFont="1" applyFill="1" applyAlignment="1">
      <alignment vertical="center"/>
    </xf>
    <xf numFmtId="0" fontId="16" fillId="0" borderId="0" xfId="13" applyFont="1" applyAlignment="1">
      <alignment vertical="center"/>
    </xf>
    <xf numFmtId="0" fontId="18" fillId="0" borderId="0" xfId="12" applyFont="1" applyFill="1" applyAlignment="1">
      <alignment vertical="center"/>
    </xf>
    <xf numFmtId="0" fontId="18" fillId="0" borderId="0" xfId="12" applyFont="1" applyAlignment="1">
      <alignment vertical="center"/>
    </xf>
    <xf numFmtId="3" fontId="18" fillId="0" borderId="0" xfId="12" applyNumberFormat="1" applyFont="1" applyAlignment="1">
      <alignment vertical="center"/>
    </xf>
    <xf numFmtId="0" fontId="18" fillId="0" borderId="0" xfId="12" applyFont="1" applyFill="1" applyBorder="1" applyAlignment="1">
      <alignment vertical="center"/>
    </xf>
    <xf numFmtId="3" fontId="18" fillId="0" borderId="0" xfId="12" applyNumberFormat="1" applyFont="1" applyFill="1" applyAlignment="1">
      <alignment vertical="center"/>
    </xf>
    <xf numFmtId="0" fontId="21" fillId="0" borderId="0" xfId="12" applyFont="1" applyAlignment="1">
      <alignment vertical="center"/>
    </xf>
    <xf numFmtId="0" fontId="15" fillId="0" borderId="0" xfId="13" applyFont="1" applyFill="1" applyAlignment="1">
      <alignment vertical="center"/>
    </xf>
    <xf numFmtId="4" fontId="17" fillId="0" borderId="0" xfId="13" applyNumberFormat="1" applyFont="1" applyAlignment="1">
      <alignment horizontal="center" vertical="center"/>
    </xf>
    <xf numFmtId="3" fontId="17" fillId="0" borderId="0" xfId="13" applyNumberFormat="1" applyFont="1" applyAlignment="1">
      <alignment vertical="center"/>
    </xf>
    <xf numFmtId="0" fontId="42" fillId="0" borderId="0" xfId="6" applyFont="1" applyAlignment="1">
      <alignment horizontal="left" vertical="center"/>
    </xf>
    <xf numFmtId="0" fontId="5" fillId="0" borderId="0" xfId="6" applyFont="1" applyAlignment="1">
      <alignment vertical="center"/>
    </xf>
    <xf numFmtId="0" fontId="5" fillId="0" borderId="0" xfId="6" applyFont="1" applyFill="1" applyAlignment="1">
      <alignment vertical="center"/>
    </xf>
    <xf numFmtId="0" fontId="15" fillId="4" borderId="5" xfId="12" applyFont="1" applyFill="1" applyBorder="1" applyAlignment="1">
      <alignment horizontal="center" vertical="center" wrapText="1"/>
    </xf>
    <xf numFmtId="0" fontId="15" fillId="4" borderId="6" xfId="12" applyFont="1" applyFill="1" applyBorder="1" applyAlignment="1">
      <alignment horizontal="center" vertical="center" wrapText="1"/>
    </xf>
    <xf numFmtId="3" fontId="15" fillId="4" borderId="3" xfId="12" applyNumberFormat="1" applyFont="1" applyFill="1" applyBorder="1" applyAlignment="1">
      <alignment horizontal="right" vertical="center"/>
    </xf>
    <xf numFmtId="3" fontId="15" fillId="5" borderId="3" xfId="12" applyNumberFormat="1" applyFont="1" applyFill="1" applyBorder="1" applyAlignment="1">
      <alignment horizontal="right" vertical="center"/>
    </xf>
    <xf numFmtId="3" fontId="17" fillId="0" borderId="3" xfId="14" quotePrefix="1" applyNumberFormat="1" applyFont="1" applyFill="1" applyBorder="1" applyAlignment="1">
      <alignment horizontal="right" vertical="center" wrapText="1"/>
    </xf>
    <xf numFmtId="0" fontId="15" fillId="5" borderId="8" xfId="12" applyFont="1" applyFill="1" applyBorder="1" applyAlignment="1">
      <alignment vertical="center"/>
    </xf>
    <xf numFmtId="3" fontId="15" fillId="5" borderId="3" xfId="14" quotePrefix="1" applyNumberFormat="1" applyFont="1" applyFill="1" applyBorder="1" applyAlignment="1">
      <alignment horizontal="right" vertical="center" wrapText="1"/>
    </xf>
    <xf numFmtId="0" fontId="19" fillId="5" borderId="7" xfId="5" applyFont="1" applyFill="1" applyBorder="1" applyAlignment="1">
      <alignment vertical="center"/>
    </xf>
    <xf numFmtId="3" fontId="19" fillId="5" borderId="7" xfId="5" applyNumberFormat="1" applyFont="1" applyFill="1" applyBorder="1" applyAlignment="1">
      <alignment horizontal="right" vertical="center"/>
    </xf>
    <xf numFmtId="0" fontId="19" fillId="5" borderId="3" xfId="5" applyFont="1" applyFill="1" applyBorder="1" applyAlignment="1">
      <alignment vertical="center"/>
    </xf>
    <xf numFmtId="3" fontId="19" fillId="5" borderId="3" xfId="5" applyNumberFormat="1" applyFont="1" applyFill="1" applyBorder="1" applyAlignment="1">
      <alignment horizontal="right" vertical="center"/>
    </xf>
    <xf numFmtId="0" fontId="19" fillId="5" borderId="9" xfId="5" applyFont="1" applyFill="1" applyBorder="1" applyAlignment="1">
      <alignment vertical="center"/>
    </xf>
    <xf numFmtId="3" fontId="19" fillId="5" borderId="9" xfId="5" applyNumberFormat="1" applyFont="1" applyFill="1" applyBorder="1" applyAlignment="1">
      <alignment horizontal="right" vertical="center"/>
    </xf>
    <xf numFmtId="0" fontId="23" fillId="6" borderId="5" xfId="5" applyFont="1" applyFill="1" applyBorder="1" applyAlignment="1">
      <alignment vertical="center"/>
    </xf>
    <xf numFmtId="164" fontId="23" fillId="6" borderId="5" xfId="5" applyNumberFormat="1" applyFont="1" applyFill="1" applyBorder="1" applyAlignment="1">
      <alignment horizontal="right" vertical="center"/>
    </xf>
    <xf numFmtId="0" fontId="17" fillId="3" borderId="0" xfId="20" applyFont="1" applyFill="1" applyBorder="1" applyAlignment="1">
      <alignment vertical="center"/>
    </xf>
    <xf numFmtId="0" fontId="22" fillId="0" borderId="0" xfId="21" applyFont="1" applyAlignment="1">
      <alignment vertical="center"/>
    </xf>
    <xf numFmtId="0" fontId="45" fillId="0" borderId="0" xfId="21" applyAlignment="1">
      <alignment vertical="center"/>
    </xf>
    <xf numFmtId="0" fontId="22" fillId="0" borderId="0" xfId="21" applyFont="1" applyFill="1" applyAlignment="1">
      <alignment vertical="center"/>
    </xf>
    <xf numFmtId="0" fontId="17" fillId="0" borderId="0" xfId="21" applyFont="1" applyFill="1" applyAlignment="1">
      <alignment vertical="center"/>
    </xf>
    <xf numFmtId="3" fontId="45" fillId="0" borderId="0" xfId="21" applyNumberFormat="1" applyAlignment="1">
      <alignment vertical="center"/>
    </xf>
    <xf numFmtId="0" fontId="25" fillId="0" borderId="6" xfId="21" applyFont="1" applyFill="1" applyBorder="1" applyAlignment="1">
      <alignment horizontal="center" vertical="center"/>
    </xf>
    <xf numFmtId="0" fontId="25" fillId="0" borderId="5" xfId="21" applyFont="1" applyFill="1" applyBorder="1" applyAlignment="1">
      <alignment horizontal="center" vertical="center"/>
    </xf>
    <xf numFmtId="0" fontId="25" fillId="0" borderId="0" xfId="21" applyFont="1" applyFill="1" applyAlignment="1">
      <alignment horizontal="center" vertical="center"/>
    </xf>
    <xf numFmtId="0" fontId="25" fillId="0" borderId="0" xfId="21" applyFont="1" applyFill="1" applyAlignment="1">
      <alignment vertical="center"/>
    </xf>
    <xf numFmtId="0" fontId="17" fillId="0" borderId="1" xfId="21" applyFont="1" applyFill="1" applyBorder="1" applyAlignment="1">
      <alignment horizontal="center" vertical="center"/>
    </xf>
    <xf numFmtId="0" fontId="28" fillId="0" borderId="1" xfId="21" applyNumberFormat="1" applyFont="1" applyBorder="1" applyAlignment="1">
      <alignment vertical="center"/>
    </xf>
    <xf numFmtId="3" fontId="28" fillId="0" borderId="1" xfId="21" applyNumberFormat="1" applyFont="1" applyFill="1" applyBorder="1" applyAlignment="1">
      <alignment vertical="center"/>
    </xf>
    <xf numFmtId="165" fontId="28" fillId="0" borderId="3" xfId="21" applyNumberFormat="1" applyFont="1" applyFill="1" applyBorder="1" applyAlignment="1">
      <alignment horizontal="right" vertical="center"/>
    </xf>
    <xf numFmtId="0" fontId="17" fillId="0" borderId="3" xfId="21" applyFont="1" applyFill="1" applyBorder="1" applyAlignment="1">
      <alignment horizontal="center" vertical="center"/>
    </xf>
    <xf numFmtId="0" fontId="28" fillId="0" borderId="3" xfId="21" applyNumberFormat="1" applyFont="1" applyBorder="1" applyAlignment="1">
      <alignment vertical="center"/>
    </xf>
    <xf numFmtId="3" fontId="28" fillId="0" borderId="3" xfId="21" applyNumberFormat="1" applyFont="1" applyFill="1" applyBorder="1" applyAlignment="1">
      <alignment vertical="center"/>
    </xf>
    <xf numFmtId="0" fontId="30" fillId="0" borderId="0" xfId="21" applyFont="1" applyFill="1" applyAlignment="1">
      <alignment vertical="center"/>
    </xf>
    <xf numFmtId="166" fontId="16" fillId="0" borderId="0" xfId="21" applyNumberFormat="1" applyFont="1" applyFill="1" applyBorder="1" applyAlignment="1">
      <alignment vertical="center"/>
    </xf>
    <xf numFmtId="3" fontId="17" fillId="0" borderId="0" xfId="21" applyNumberFormat="1" applyFont="1" applyFill="1" applyAlignment="1">
      <alignment vertical="center"/>
    </xf>
    <xf numFmtId="0" fontId="17" fillId="0" borderId="0" xfId="21" quotePrefix="1" applyFont="1" applyFill="1" applyBorder="1" applyAlignment="1">
      <alignment horizontal="right" vertical="center"/>
    </xf>
    <xf numFmtId="0" fontId="17" fillId="0" borderId="0" xfId="21" quotePrefix="1" applyFont="1" applyFill="1" applyBorder="1" applyAlignment="1">
      <alignment horizontal="left" vertical="center"/>
    </xf>
    <xf numFmtId="0" fontId="17" fillId="0" borderId="0" xfId="21" applyFont="1" applyFill="1" applyBorder="1" applyAlignment="1">
      <alignment horizontal="left" vertical="center"/>
    </xf>
    <xf numFmtId="0" fontId="17" fillId="0" borderId="0" xfId="21" applyFont="1" applyFill="1" applyBorder="1" applyAlignment="1">
      <alignment vertical="center"/>
    </xf>
    <xf numFmtId="0" fontId="17" fillId="0" borderId="0" xfId="21" applyFont="1" applyFill="1" applyBorder="1" applyAlignment="1">
      <alignment horizontal="left" vertical="center" wrapText="1"/>
    </xf>
    <xf numFmtId="0" fontId="17" fillId="0" borderId="0" xfId="21" quotePrefix="1" applyFont="1" applyFill="1" applyBorder="1" applyAlignment="1">
      <alignment vertical="center" wrapText="1"/>
    </xf>
    <xf numFmtId="0" fontId="17" fillId="0" borderId="0" xfId="21" applyFont="1" applyFill="1" applyBorder="1" applyAlignment="1">
      <alignment vertical="center" wrapText="1"/>
    </xf>
    <xf numFmtId="3" fontId="31" fillId="0" borderId="0" xfId="21" quotePrefix="1" applyNumberFormat="1" applyFont="1" applyFill="1" applyBorder="1" applyAlignment="1">
      <alignment horizontal="right" vertical="center"/>
    </xf>
    <xf numFmtId="0" fontId="46" fillId="0" borderId="0" xfId="21" applyFont="1" applyAlignment="1">
      <alignment vertical="center"/>
    </xf>
    <xf numFmtId="0" fontId="6" fillId="0" borderId="0" xfId="21" applyFont="1" applyAlignment="1">
      <alignment vertical="center"/>
    </xf>
    <xf numFmtId="0" fontId="46" fillId="0" borderId="0" xfId="21" applyFont="1" applyFill="1" applyAlignment="1">
      <alignment vertical="center"/>
    </xf>
    <xf numFmtId="0" fontId="15" fillId="0" borderId="0" xfId="21" applyFont="1" applyFill="1" applyAlignment="1">
      <alignment vertical="center"/>
    </xf>
    <xf numFmtId="0" fontId="32" fillId="0" borderId="0" xfId="21" applyFont="1" applyFill="1" applyAlignment="1">
      <alignment vertical="center"/>
    </xf>
    <xf numFmtId="0" fontId="33" fillId="0" borderId="0" xfId="21" applyFont="1" applyAlignment="1">
      <alignment vertical="center"/>
    </xf>
    <xf numFmtId="0" fontId="34" fillId="0" borderId="0" xfId="21" applyFont="1" applyFill="1" applyAlignment="1">
      <alignment horizontal="right" vertical="center"/>
    </xf>
    <xf numFmtId="0" fontId="36" fillId="0" borderId="6" xfId="21" applyFont="1" applyFill="1" applyBorder="1" applyAlignment="1">
      <alignment horizontal="center" vertical="center"/>
    </xf>
    <xf numFmtId="0" fontId="36" fillId="0" borderId="5" xfId="21" applyFont="1" applyFill="1" applyBorder="1" applyAlignment="1">
      <alignment horizontal="center" vertical="center"/>
    </xf>
    <xf numFmtId="0" fontId="32" fillId="0" borderId="1" xfId="21" applyFont="1" applyFill="1" applyBorder="1" applyAlignment="1">
      <alignment horizontal="center" vertical="center"/>
    </xf>
    <xf numFmtId="0" fontId="32" fillId="0" borderId="3" xfId="21" applyFont="1" applyFill="1" applyBorder="1" applyAlignment="1">
      <alignment horizontal="center" vertical="center"/>
    </xf>
    <xf numFmtId="0" fontId="15" fillId="0" borderId="0" xfId="21" quotePrefix="1" applyFont="1" applyFill="1" applyBorder="1" applyAlignment="1">
      <alignment horizontal="right" vertical="center"/>
    </xf>
    <xf numFmtId="0" fontId="15" fillId="0" borderId="0" xfId="21" quotePrefix="1" applyFont="1" applyFill="1" applyBorder="1" applyAlignment="1">
      <alignment horizontal="left" vertical="center"/>
    </xf>
    <xf numFmtId="0" fontId="15" fillId="0" borderId="0" xfId="21" applyFont="1" applyFill="1" applyBorder="1" applyAlignment="1">
      <alignment horizontal="left" vertical="center"/>
    </xf>
    <xf numFmtId="0" fontId="15" fillId="0" borderId="0" xfId="21" quotePrefix="1" applyFont="1" applyFill="1" applyAlignment="1">
      <alignment vertical="center"/>
    </xf>
    <xf numFmtId="0" fontId="15" fillId="0" borderId="0" xfId="21" quotePrefix="1" applyFont="1" applyFill="1" applyBorder="1" applyAlignment="1">
      <alignment vertical="center"/>
    </xf>
    <xf numFmtId="0" fontId="15" fillId="0" borderId="0" xfId="21" applyFont="1" applyFill="1" applyBorder="1" applyAlignment="1">
      <alignment vertical="center"/>
    </xf>
    <xf numFmtId="0" fontId="5" fillId="0" borderId="0" xfId="21" applyFont="1" applyAlignment="1">
      <alignment vertical="center"/>
    </xf>
    <xf numFmtId="0" fontId="28" fillId="0" borderId="1" xfId="21" applyNumberFormat="1" applyFont="1" applyFill="1" applyBorder="1" applyAlignment="1">
      <alignment vertical="center"/>
    </xf>
    <xf numFmtId="168" fontId="5" fillId="0" borderId="0" xfId="21" applyNumberFormat="1" applyFont="1" applyAlignment="1">
      <alignment vertical="center"/>
    </xf>
    <xf numFmtId="3" fontId="5" fillId="0" borderId="0" xfId="21" applyNumberFormat="1" applyFont="1" applyAlignment="1">
      <alignment vertical="center"/>
    </xf>
    <xf numFmtId="0" fontId="40" fillId="0" borderId="0" xfId="21" applyFont="1" applyAlignment="1">
      <alignment vertical="center"/>
    </xf>
    <xf numFmtId="0" fontId="17" fillId="0" borderId="0" xfId="21" quotePrefix="1" applyFont="1" applyFill="1" applyAlignment="1">
      <alignment vertical="center"/>
    </xf>
    <xf numFmtId="0" fontId="31" fillId="0" borderId="0" xfId="21" quotePrefix="1" applyFont="1" applyFill="1" applyBorder="1" applyAlignment="1">
      <alignment horizontal="right" vertical="center"/>
    </xf>
    <xf numFmtId="0" fontId="31" fillId="0" borderId="0" xfId="21" applyFont="1" applyFill="1" applyBorder="1" applyAlignment="1">
      <alignment horizontal="left" vertical="center"/>
    </xf>
    <xf numFmtId="3" fontId="17" fillId="0" borderId="0" xfId="21" quotePrefix="1" applyNumberFormat="1" applyFont="1" applyFill="1" applyBorder="1" applyAlignment="1">
      <alignment horizontal="right" vertical="center"/>
    </xf>
    <xf numFmtId="0" fontId="17" fillId="3" borderId="0" xfId="21" applyFont="1" applyFill="1" applyBorder="1" applyAlignment="1">
      <alignment vertical="center"/>
    </xf>
    <xf numFmtId="0" fontId="15" fillId="3" borderId="0" xfId="21" applyFont="1" applyFill="1" applyBorder="1" applyAlignment="1">
      <alignment vertical="center"/>
    </xf>
    <xf numFmtId="0" fontId="15" fillId="6" borderId="0" xfId="12" applyFont="1" applyFill="1" applyAlignment="1">
      <alignment horizontal="left" vertical="center"/>
    </xf>
    <xf numFmtId="0" fontId="20" fillId="6" borderId="0" xfId="12" applyFont="1" applyFill="1" applyBorder="1" applyAlignment="1">
      <alignment vertical="center"/>
    </xf>
    <xf numFmtId="0" fontId="15" fillId="0" borderId="1" xfId="15" applyFont="1" applyFill="1" applyBorder="1" applyAlignment="1">
      <alignment horizontal="center" vertical="center"/>
    </xf>
    <xf numFmtId="0" fontId="15" fillId="0" borderId="1" xfId="7" applyNumberFormat="1" applyFont="1" applyBorder="1" applyAlignment="1" applyProtection="1">
      <alignment vertical="center"/>
      <protection hidden="1"/>
    </xf>
    <xf numFmtId="3" fontId="48" fillId="0" borderId="1" xfId="22" applyNumberFormat="1" applyFont="1" applyFill="1" applyBorder="1" applyAlignment="1" applyProtection="1">
      <alignment vertical="center" wrapText="1"/>
      <protection locked="0"/>
    </xf>
    <xf numFmtId="165" fontId="15" fillId="0" borderId="1" xfId="9" applyNumberFormat="1" applyFont="1" applyFill="1" applyBorder="1" applyAlignment="1">
      <alignment vertical="center"/>
    </xf>
    <xf numFmtId="3" fontId="15" fillId="0" borderId="1" xfId="7" applyNumberFormat="1" applyFont="1" applyBorder="1" applyAlignment="1" applyProtection="1">
      <alignment vertical="center"/>
      <protection hidden="1"/>
    </xf>
    <xf numFmtId="0" fontId="15" fillId="0" borderId="3" xfId="15" applyFont="1" applyFill="1" applyBorder="1" applyAlignment="1">
      <alignment horizontal="center" vertical="center"/>
    </xf>
    <xf numFmtId="0" fontId="15" fillId="0" borderId="3" xfId="7" applyNumberFormat="1" applyFont="1" applyBorder="1" applyAlignment="1" applyProtection="1">
      <alignment vertical="center"/>
      <protection hidden="1"/>
    </xf>
    <xf numFmtId="3" fontId="48" fillId="0" borderId="3" xfId="22" applyNumberFormat="1" applyFont="1" applyFill="1" applyBorder="1" applyAlignment="1" applyProtection="1">
      <alignment vertical="center" wrapText="1"/>
      <protection locked="0"/>
    </xf>
    <xf numFmtId="165" fontId="15" fillId="0" borderId="3" xfId="9" applyNumberFormat="1" applyFont="1" applyFill="1" applyBorder="1" applyAlignment="1">
      <alignment vertical="center"/>
    </xf>
    <xf numFmtId="3" fontId="48" fillId="0" borderId="3" xfId="23" applyNumberFormat="1" applyFont="1" applyFill="1" applyBorder="1" applyAlignment="1" applyProtection="1">
      <alignment vertical="center" wrapText="1"/>
      <protection locked="0"/>
    </xf>
    <xf numFmtId="0" fontId="16" fillId="3" borderId="5" xfId="15" applyFont="1" applyFill="1" applyBorder="1" applyAlignment="1">
      <alignment horizontal="left" vertical="center" wrapText="1"/>
    </xf>
    <xf numFmtId="3" fontId="16" fillId="3" borderId="5" xfId="15" applyNumberFormat="1" applyFont="1" applyFill="1" applyBorder="1" applyAlignment="1">
      <alignment horizontal="right" vertical="center" wrapText="1"/>
    </xf>
    <xf numFmtId="165" fontId="16" fillId="3" borderId="5" xfId="15" applyNumberFormat="1" applyFont="1" applyFill="1" applyBorder="1" applyAlignment="1">
      <alignment horizontal="right" vertical="center" wrapText="1"/>
    </xf>
    <xf numFmtId="0" fontId="17" fillId="0" borderId="0" xfId="23" quotePrefix="1" applyFont="1" applyAlignment="1">
      <alignment vertical="center"/>
    </xf>
    <xf numFmtId="0" fontId="17" fillId="0" borderId="0" xfId="23" quotePrefix="1" applyFont="1" applyFill="1" applyAlignment="1">
      <alignment vertical="center"/>
    </xf>
    <xf numFmtId="0" fontId="17" fillId="0" borderId="0" xfId="10" quotePrefix="1" applyFont="1" applyFill="1" applyBorder="1" applyAlignment="1">
      <alignment vertical="top"/>
    </xf>
    <xf numFmtId="0" fontId="16" fillId="0" borderId="0" xfId="12" applyFont="1" applyFill="1" applyBorder="1" applyAlignment="1">
      <alignment horizontal="center" vertical="center" wrapText="1"/>
    </xf>
    <xf numFmtId="0" fontId="25" fillId="0" borderId="0" xfId="21" applyFont="1" applyFill="1" applyBorder="1" applyAlignment="1">
      <alignment horizontal="center" vertical="center"/>
    </xf>
    <xf numFmtId="3" fontId="28" fillId="0" borderId="0" xfId="21" applyNumberFormat="1" applyFont="1" applyFill="1" applyBorder="1" applyAlignment="1">
      <alignment vertical="center"/>
    </xf>
    <xf numFmtId="0" fontId="28" fillId="0" borderId="0" xfId="21" applyNumberFormat="1" applyFont="1" applyFill="1" applyBorder="1" applyAlignment="1">
      <alignment horizontal="center" vertical="center"/>
    </xf>
    <xf numFmtId="0" fontId="16" fillId="0" borderId="0" xfId="21" applyFont="1" applyFill="1" applyBorder="1" applyAlignment="1">
      <alignment vertical="center"/>
    </xf>
    <xf numFmtId="167" fontId="16" fillId="0" borderId="0" xfId="9" applyNumberFormat="1" applyFont="1" applyFill="1" applyBorder="1" applyAlignment="1">
      <alignment vertical="center"/>
    </xf>
    <xf numFmtId="168" fontId="16" fillId="0" borderId="0" xfId="21" applyNumberFormat="1" applyFont="1" applyFill="1" applyBorder="1" applyAlignment="1">
      <alignment vertical="center"/>
    </xf>
    <xf numFmtId="168" fontId="29" fillId="0" borderId="0" xfId="21" applyNumberFormat="1" applyFont="1" applyFill="1" applyBorder="1" applyAlignment="1">
      <alignment vertical="center"/>
    </xf>
    <xf numFmtId="0" fontId="13" fillId="0" borderId="0" xfId="21" applyFont="1" applyFill="1" applyBorder="1" applyAlignment="1">
      <alignment vertical="center"/>
    </xf>
    <xf numFmtId="166" fontId="13" fillId="0" borderId="0" xfId="21" applyNumberFormat="1" applyFont="1" applyFill="1" applyBorder="1" applyAlignment="1">
      <alignment vertical="center"/>
    </xf>
    <xf numFmtId="167" fontId="44" fillId="0" borderId="0" xfId="9" applyNumberFormat="1" applyFont="1" applyFill="1" applyBorder="1" applyAlignment="1">
      <alignment vertical="center"/>
    </xf>
    <xf numFmtId="0" fontId="35" fillId="0" borderId="0" xfId="12" applyFont="1" applyFill="1" applyBorder="1" applyAlignment="1">
      <alignment horizontal="center" vertical="center" wrapText="1"/>
    </xf>
    <xf numFmtId="0" fontId="36" fillId="0" borderId="0" xfId="21" applyFont="1" applyFill="1" applyBorder="1" applyAlignment="1">
      <alignment horizontal="center" vertical="center"/>
    </xf>
    <xf numFmtId="168" fontId="32" fillId="0" borderId="0" xfId="17" applyNumberFormat="1" applyFont="1" applyFill="1" applyBorder="1" applyAlignment="1">
      <alignment horizontal="right" vertical="center"/>
    </xf>
    <xf numFmtId="168" fontId="32" fillId="0" borderId="0" xfId="17" applyNumberFormat="1" applyFont="1" applyFill="1" applyBorder="1" applyAlignment="1">
      <alignment horizontal="center" vertical="center"/>
    </xf>
    <xf numFmtId="167" fontId="13" fillId="0" borderId="0" xfId="9" applyNumberFormat="1" applyFont="1" applyFill="1" applyBorder="1" applyAlignment="1">
      <alignment vertical="center"/>
    </xf>
    <xf numFmtId="168" fontId="37" fillId="0" borderId="0" xfId="21" applyNumberFormat="1" applyFont="1" applyFill="1" applyBorder="1" applyAlignment="1">
      <alignment vertical="center"/>
    </xf>
    <xf numFmtId="0" fontId="37" fillId="0" borderId="0" xfId="21" applyFont="1" applyFill="1" applyBorder="1" applyAlignment="1">
      <alignment vertical="center"/>
    </xf>
    <xf numFmtId="0" fontId="5" fillId="0" borderId="0" xfId="21" applyFont="1" applyFill="1" applyBorder="1" applyAlignment="1">
      <alignment vertical="center"/>
    </xf>
    <xf numFmtId="165" fontId="5" fillId="0" borderId="0" xfId="9" applyNumberFormat="1" applyFont="1" applyFill="1" applyBorder="1" applyAlignment="1">
      <alignment vertical="center"/>
    </xf>
    <xf numFmtId="0" fontId="47" fillId="0" borderId="0" xfId="21" applyFont="1" applyAlignment="1">
      <alignment vertical="center"/>
    </xf>
    <xf numFmtId="0" fontId="17" fillId="0" borderId="0" xfId="10" quotePrefix="1" applyFont="1" applyFill="1" applyBorder="1" applyAlignment="1">
      <alignment vertical="center"/>
    </xf>
    <xf numFmtId="167" fontId="16" fillId="3" borderId="5" xfId="9" applyNumberFormat="1" applyFont="1" applyFill="1" applyBorder="1" applyAlignment="1">
      <alignment vertical="center"/>
    </xf>
    <xf numFmtId="0" fontId="37" fillId="3" borderId="6" xfId="21" applyFont="1" applyFill="1" applyBorder="1" applyAlignment="1">
      <alignment vertical="center"/>
    </xf>
    <xf numFmtId="0" fontId="13" fillId="3" borderId="5" xfId="21" applyFont="1" applyFill="1" applyBorder="1" applyAlignment="1">
      <alignment vertical="center"/>
    </xf>
    <xf numFmtId="166" fontId="13" fillId="3" borderId="5" xfId="21" applyNumberFormat="1" applyFont="1" applyFill="1" applyBorder="1" applyAlignment="1">
      <alignment vertical="center"/>
    </xf>
    <xf numFmtId="167" fontId="13" fillId="3" borderId="5" xfId="9" applyNumberFormat="1" applyFont="1" applyFill="1" applyBorder="1" applyAlignment="1">
      <alignment vertical="center"/>
    </xf>
    <xf numFmtId="0" fontId="16" fillId="3" borderId="6" xfId="21" applyFont="1" applyFill="1" applyBorder="1" applyAlignment="1">
      <alignment vertical="center"/>
    </xf>
    <xf numFmtId="0" fontId="16" fillId="3" borderId="5" xfId="21" applyFont="1" applyFill="1" applyBorder="1" applyAlignment="1">
      <alignment vertical="center"/>
    </xf>
    <xf numFmtId="166" fontId="16" fillId="3" borderId="5" xfId="21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16" fillId="6" borderId="5" xfId="15" applyFont="1" applyFill="1" applyBorder="1" applyAlignment="1">
      <alignment horizontal="center" vertical="center"/>
    </xf>
    <xf numFmtId="0" fontId="16" fillId="6" borderId="5" xfId="15" applyFont="1" applyFill="1" applyBorder="1" applyAlignment="1">
      <alignment horizontal="left" vertical="center" wrapText="1"/>
    </xf>
    <xf numFmtId="3" fontId="26" fillId="6" borderId="5" xfId="22" applyNumberFormat="1" applyFont="1" applyFill="1" applyBorder="1" applyAlignment="1" applyProtection="1">
      <alignment vertical="center" wrapText="1"/>
      <protection locked="0"/>
    </xf>
    <xf numFmtId="165" fontId="16" fillId="6" borderId="5" xfId="9" applyNumberFormat="1" applyFont="1" applyFill="1" applyBorder="1" applyAlignment="1">
      <alignment vertical="center"/>
    </xf>
    <xf numFmtId="3" fontId="26" fillId="6" borderId="5" xfId="23" applyNumberFormat="1" applyFont="1" applyFill="1" applyBorder="1" applyAlignment="1" applyProtection="1">
      <alignment vertical="center" wrapText="1"/>
      <protection locked="0"/>
    </xf>
    <xf numFmtId="0" fontId="5" fillId="0" borderId="9" xfId="3" applyFont="1" applyFill="1" applyBorder="1" applyAlignment="1">
      <alignment vertical="center"/>
    </xf>
    <xf numFmtId="0" fontId="5" fillId="0" borderId="11" xfId="3" applyFont="1" applyFill="1" applyBorder="1" applyAlignment="1">
      <alignment vertical="center"/>
    </xf>
    <xf numFmtId="0" fontId="15" fillId="0" borderId="0" xfId="12" quotePrefix="1" applyFont="1" applyFill="1" applyAlignment="1">
      <alignment horizontal="left" indent="4"/>
    </xf>
    <xf numFmtId="0" fontId="15" fillId="0" borderId="0" xfId="13" quotePrefix="1" applyFont="1" applyFill="1" applyAlignment="1">
      <alignment horizontal="left" indent="4"/>
    </xf>
    <xf numFmtId="10" fontId="15" fillId="0" borderId="3" xfId="9" quotePrefix="1" applyNumberFormat="1" applyFont="1" applyFill="1" applyBorder="1" applyAlignment="1">
      <alignment horizontal="right" vertical="center" wrapText="1"/>
    </xf>
    <xf numFmtId="0" fontId="17" fillId="0" borderId="0" xfId="21" quotePrefix="1" applyFont="1" applyFill="1" applyBorder="1" applyAlignment="1">
      <alignment horizontal="left" vertical="center" wrapText="1"/>
    </xf>
    <xf numFmtId="0" fontId="28" fillId="0" borderId="11" xfId="21" applyNumberFormat="1" applyFont="1" applyBorder="1" applyAlignment="1">
      <alignment vertical="center"/>
    </xf>
    <xf numFmtId="3" fontId="28" fillId="0" borderId="11" xfId="21" applyNumberFormat="1" applyFont="1" applyFill="1" applyBorder="1" applyAlignment="1">
      <alignment vertical="center"/>
    </xf>
    <xf numFmtId="0" fontId="17" fillId="0" borderId="0" xfId="10" quotePrefix="1" applyFont="1" applyFill="1" applyBorder="1" applyAlignment="1">
      <alignment vertical="center" wrapText="1"/>
    </xf>
    <xf numFmtId="10" fontId="15" fillId="5" borderId="3" xfId="9" applyNumberFormat="1" applyFont="1" applyFill="1" applyBorder="1" applyAlignment="1">
      <alignment horizontal="right" vertical="center"/>
    </xf>
    <xf numFmtId="10" fontId="13" fillId="3" borderId="5" xfId="12" applyNumberFormat="1" applyFont="1" applyFill="1" applyBorder="1" applyAlignment="1">
      <alignment horizontal="right" vertical="center"/>
    </xf>
    <xf numFmtId="165" fontId="13" fillId="3" borderId="5" xfId="12" applyNumberFormat="1" applyFont="1" applyFill="1" applyBorder="1" applyAlignment="1">
      <alignment horizontal="right" vertical="center"/>
    </xf>
    <xf numFmtId="0" fontId="15" fillId="0" borderId="0" xfId="12" applyFont="1" applyFill="1" applyBorder="1" applyAlignment="1">
      <alignment vertical="center"/>
    </xf>
    <xf numFmtId="0" fontId="23" fillId="6" borderId="5" xfId="19" applyFont="1" applyFill="1" applyBorder="1" applyAlignment="1">
      <alignment horizontal="center" vertical="center" wrapText="1"/>
    </xf>
    <xf numFmtId="0" fontId="17" fillId="0" borderId="0" xfId="0" quotePrefix="1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49" fontId="39" fillId="0" borderId="0" xfId="18" applyNumberFormat="1" applyFont="1" applyAlignment="1">
      <alignment vertical="top" wrapText="1"/>
    </xf>
    <xf numFmtId="164" fontId="15" fillId="7" borderId="3" xfId="21" applyNumberFormat="1" applyFont="1" applyFill="1" applyBorder="1" applyAlignment="1" applyProtection="1">
      <alignment vertical="center" wrapText="1"/>
      <protection locked="0"/>
    </xf>
    <xf numFmtId="3" fontId="15" fillId="0" borderId="3" xfId="21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21" applyNumberFormat="1" applyFont="1" applyFill="1" applyBorder="1" applyAlignment="1" applyProtection="1">
      <alignment vertical="center" wrapText="1"/>
      <protection locked="0"/>
    </xf>
    <xf numFmtId="10" fontId="17" fillId="0" borderId="3" xfId="24" quotePrefix="1" applyNumberFormat="1" applyFont="1" applyFill="1" applyBorder="1" applyAlignment="1">
      <alignment horizontal="right" vertical="center" wrapText="1"/>
    </xf>
    <xf numFmtId="3" fontId="15" fillId="5" borderId="3" xfId="21" applyNumberFormat="1" applyFont="1" applyFill="1" applyBorder="1" applyAlignment="1" applyProtection="1">
      <alignment horizontal="right" vertical="center" wrapText="1"/>
      <protection locked="0"/>
    </xf>
    <xf numFmtId="164" fontId="15" fillId="7" borderId="3" xfId="21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25" applyFont="1"/>
    <xf numFmtId="0" fontId="13" fillId="0" borderId="0" xfId="2" applyFont="1" applyFill="1" applyAlignment="1"/>
    <xf numFmtId="0" fontId="13" fillId="0" borderId="0" xfId="2" applyFont="1"/>
    <xf numFmtId="0" fontId="15" fillId="0" borderId="12" xfId="12" applyFont="1" applyFill="1" applyBorder="1" applyAlignment="1">
      <alignment vertical="center"/>
    </xf>
    <xf numFmtId="0" fontId="18" fillId="0" borderId="0" xfId="12" applyFont="1" applyFill="1" applyBorder="1"/>
    <xf numFmtId="0" fontId="19" fillId="0" borderId="0" xfId="0" applyFont="1" applyAlignment="1">
      <alignment vertical="center"/>
    </xf>
    <xf numFmtId="3" fontId="39" fillId="0" borderId="0" xfId="0" applyNumberFormat="1" applyFont="1" applyAlignment="1">
      <alignment vertical="center"/>
    </xf>
    <xf numFmtId="0" fontId="16" fillId="8" borderId="10" xfId="12" applyFont="1" applyFill="1" applyBorder="1" applyAlignment="1">
      <alignment horizontal="center" vertical="center" wrapText="1"/>
    </xf>
    <xf numFmtId="0" fontId="16" fillId="8" borderId="7" xfId="12" applyFont="1" applyFill="1" applyBorder="1" applyAlignment="1">
      <alignment horizontal="center" vertical="center" wrapText="1"/>
    </xf>
    <xf numFmtId="0" fontId="16" fillId="8" borderId="5" xfId="21" applyFont="1" applyFill="1" applyBorder="1" applyAlignment="1">
      <alignment vertical="center"/>
    </xf>
    <xf numFmtId="0" fontId="13" fillId="8" borderId="5" xfId="21" applyFont="1" applyFill="1" applyBorder="1" applyAlignment="1">
      <alignment vertical="center"/>
    </xf>
    <xf numFmtId="166" fontId="13" fillId="8" borderId="5" xfId="21" applyNumberFormat="1" applyFont="1" applyFill="1" applyBorder="1" applyAlignment="1">
      <alignment vertical="center"/>
    </xf>
    <xf numFmtId="167" fontId="16" fillId="8" borderId="5" xfId="9" applyNumberFormat="1" applyFont="1" applyFill="1" applyBorder="1" applyAlignment="1">
      <alignment vertical="center"/>
    </xf>
    <xf numFmtId="0" fontId="13" fillId="8" borderId="5" xfId="12" applyFont="1" applyFill="1" applyBorder="1" applyAlignment="1">
      <alignment horizontal="center" vertical="center" wrapText="1"/>
    </xf>
    <xf numFmtId="0" fontId="13" fillId="8" borderId="6" xfId="12" applyFont="1" applyFill="1" applyBorder="1" applyAlignment="1">
      <alignment horizontal="center" vertical="center" wrapText="1"/>
    </xf>
    <xf numFmtId="0" fontId="13" fillId="8" borderId="6" xfId="12" applyFont="1" applyFill="1" applyBorder="1" applyAlignment="1">
      <alignment vertical="center"/>
    </xf>
    <xf numFmtId="164" fontId="13" fillId="8" borderId="5" xfId="12" applyNumberFormat="1" applyFont="1" applyFill="1" applyBorder="1" applyAlignment="1">
      <alignment horizontal="right" vertical="center"/>
    </xf>
    <xf numFmtId="165" fontId="13" fillId="8" borderId="5" xfId="12" applyNumberFormat="1" applyFont="1" applyFill="1" applyBorder="1" applyAlignment="1">
      <alignment horizontal="right" vertical="center"/>
    </xf>
    <xf numFmtId="10" fontId="13" fillId="8" borderId="5" xfId="12" applyNumberFormat="1" applyFont="1" applyFill="1" applyBorder="1" applyAlignment="1">
      <alignment horizontal="right" vertical="center"/>
    </xf>
    <xf numFmtId="3" fontId="13" fillId="8" borderId="5" xfId="12" applyNumberFormat="1" applyFont="1" applyFill="1" applyBorder="1" applyAlignment="1">
      <alignment horizontal="right" vertical="center"/>
    </xf>
    <xf numFmtId="3" fontId="13" fillId="8" borderId="5" xfId="12" applyNumberFormat="1" applyFont="1" applyFill="1" applyBorder="1" applyAlignment="1">
      <alignment vertical="center"/>
    </xf>
    <xf numFmtId="0" fontId="16" fillId="8" borderId="5" xfId="12" applyFont="1" applyFill="1" applyBorder="1" applyAlignment="1">
      <alignment horizontal="center" vertical="center" wrapText="1"/>
    </xf>
    <xf numFmtId="0" fontId="23" fillId="8" borderId="5" xfId="19" applyFont="1" applyFill="1" applyBorder="1" applyAlignment="1">
      <alignment horizontal="center" vertical="center"/>
    </xf>
    <xf numFmtId="0" fontId="23" fillId="8" borderId="5" xfId="19" applyFont="1" applyFill="1" applyBorder="1" applyAlignment="1">
      <alignment horizontal="center" vertical="center" wrapText="1"/>
    </xf>
    <xf numFmtId="0" fontId="23" fillId="8" borderId="5" xfId="5" applyFont="1" applyFill="1" applyBorder="1" applyAlignment="1">
      <alignment vertical="center"/>
    </xf>
    <xf numFmtId="164" fontId="23" fillId="8" borderId="5" xfId="5" applyNumberFormat="1" applyFont="1" applyFill="1" applyBorder="1" applyAlignment="1">
      <alignment horizontal="right" vertical="center"/>
    </xf>
    <xf numFmtId="0" fontId="35" fillId="8" borderId="10" xfId="12" applyFont="1" applyFill="1" applyBorder="1" applyAlignment="1">
      <alignment horizontal="center" vertical="center" wrapText="1"/>
    </xf>
    <xf numFmtId="0" fontId="35" fillId="8" borderId="7" xfId="12" applyFont="1" applyFill="1" applyBorder="1" applyAlignment="1">
      <alignment horizontal="center" vertical="center" wrapText="1"/>
    </xf>
    <xf numFmtId="0" fontId="37" fillId="8" borderId="6" xfId="21" applyFont="1" applyFill="1" applyBorder="1" applyAlignment="1">
      <alignment vertical="center"/>
    </xf>
    <xf numFmtId="167" fontId="13" fillId="8" borderId="5" xfId="9" applyNumberFormat="1" applyFont="1" applyFill="1" applyBorder="1" applyAlignment="1">
      <alignment vertical="center"/>
    </xf>
    <xf numFmtId="0" fontId="16" fillId="8" borderId="6" xfId="21" applyFont="1" applyFill="1" applyBorder="1" applyAlignment="1">
      <alignment vertical="center"/>
    </xf>
    <xf numFmtId="166" fontId="16" fillId="8" borderId="5" xfId="21" applyNumberFormat="1" applyFont="1" applyFill="1" applyBorder="1" applyAlignment="1">
      <alignment vertical="center"/>
    </xf>
    <xf numFmtId="0" fontId="16" fillId="8" borderId="5" xfId="16" applyFont="1" applyFill="1" applyBorder="1" applyAlignment="1">
      <alignment horizontal="center" vertical="center" wrapText="1"/>
    </xf>
    <xf numFmtId="0" fontId="16" fillId="8" borderId="5" xfId="15" applyFont="1" applyFill="1" applyBorder="1" applyAlignment="1">
      <alignment horizontal="center" vertical="center" wrapText="1"/>
    </xf>
    <xf numFmtId="0" fontId="16" fillId="8" borderId="5" xfId="15" applyFont="1" applyFill="1" applyBorder="1" applyAlignment="1">
      <alignment horizontal="left" vertical="center" wrapText="1"/>
    </xf>
    <xf numFmtId="3" fontId="16" fillId="8" borderId="5" xfId="15" applyNumberFormat="1" applyFont="1" applyFill="1" applyBorder="1" applyAlignment="1">
      <alignment horizontal="right" vertical="center" wrapText="1"/>
    </xf>
    <xf numFmtId="165" fontId="16" fillId="8" borderId="5" xfId="15" applyNumberFormat="1" applyFont="1" applyFill="1" applyBorder="1" applyAlignment="1">
      <alignment horizontal="right" vertical="center" wrapText="1"/>
    </xf>
    <xf numFmtId="0" fontId="16" fillId="8" borderId="5" xfId="15" applyFont="1" applyFill="1" applyBorder="1" applyAlignment="1">
      <alignment horizontal="center" vertical="center"/>
    </xf>
    <xf numFmtId="3" fontId="26" fillId="8" borderId="5" xfId="22" applyNumberFormat="1" applyFont="1" applyFill="1" applyBorder="1" applyAlignment="1" applyProtection="1">
      <alignment vertical="center" wrapText="1"/>
      <protection locked="0"/>
    </xf>
    <xf numFmtId="165" fontId="16" fillId="8" borderId="5" xfId="9" applyNumberFormat="1" applyFont="1" applyFill="1" applyBorder="1" applyAlignment="1">
      <alignment vertical="center"/>
    </xf>
    <xf numFmtId="3" fontId="26" fillId="8" borderId="5" xfId="23" applyNumberFormat="1" applyFont="1" applyFill="1" applyBorder="1" applyAlignment="1" applyProtection="1">
      <alignment vertical="center" wrapText="1"/>
      <protection locked="0"/>
    </xf>
    <xf numFmtId="0" fontId="17" fillId="0" borderId="0" xfId="21" quotePrefix="1" applyFont="1" applyFill="1" applyBorder="1" applyAlignment="1">
      <alignment horizontal="left" vertical="center" wrapText="1"/>
    </xf>
  </cellXfs>
  <cellStyles count="26">
    <cellStyle name="Hyperlink" xfId="1" builtinId="8"/>
    <cellStyle name="Normal" xfId="0" builtinId="0"/>
    <cellStyle name="Normal 2" xfId="11"/>
    <cellStyle name="Normal 2 2" xfId="6"/>
    <cellStyle name="Normal 2 2 3" xfId="23"/>
    <cellStyle name="Normal 3" xfId="21"/>
    <cellStyle name="Normal 3 2" xfId="8"/>
    <cellStyle name="Normal 3 2 2" xfId="22"/>
    <cellStyle name="Normal 4" xfId="10"/>
    <cellStyle name="Normal 5" xfId="5"/>
    <cellStyle name="Normal 5 2" xfId="19"/>
    <cellStyle name="Normal 6" xfId="25"/>
    <cellStyle name="Normal_Mirovinci" xfId="20"/>
    <cellStyle name="Normal_novozami1" xfId="18"/>
    <cellStyle name="Normal_Obrazac_kapitala" xfId="14"/>
    <cellStyle name="Normal_Pokazatelji banke 30.09.2001" xfId="12"/>
    <cellStyle name="Normal_PP 3q2002" xfId="2"/>
    <cellStyle name="Normal_Sheet1" xfId="17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" xfId="24" builtinId="5"/>
    <cellStyle name="Percent 2 2 2" xfId="9"/>
    <cellStyle name="Style 1 2 2" xfId="7"/>
  </cellStyles>
  <dxfs count="0"/>
  <tableStyles count="0" defaultTableStyle="TableStyleMedium2" defaultPivotStyle="PivotStyleMedium9"/>
  <colors>
    <mruColors>
      <color rgb="FFCCCCFF"/>
      <color rgb="FF66FFCC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tabSelected="1" zoomScaleNormal="100" workbookViewId="0"/>
  </sheetViews>
  <sheetFormatPr defaultColWidth="9.140625" defaultRowHeight="12.75" x14ac:dyDescent="0.25"/>
  <cols>
    <col min="1" max="1" width="3.7109375" style="85" customWidth="1"/>
    <col min="2" max="2" width="12.5703125" style="85" customWidth="1"/>
    <col min="3" max="3" width="115.7109375" style="85" bestFit="1" customWidth="1"/>
    <col min="4" max="16384" width="9.140625" style="85"/>
  </cols>
  <sheetData>
    <row r="2" spans="2:3" ht="27" customHeight="1" x14ac:dyDescent="0.25">
      <c r="C2" s="5" t="s">
        <v>108</v>
      </c>
    </row>
    <row r="4" spans="2:3" ht="24.6" customHeight="1" x14ac:dyDescent="0.25">
      <c r="B4" s="35" t="s">
        <v>0</v>
      </c>
      <c r="C4" s="6" t="s">
        <v>109</v>
      </c>
    </row>
    <row r="5" spans="2:3" ht="24.6" customHeight="1" x14ac:dyDescent="0.25">
      <c r="B5" s="1" t="s">
        <v>1</v>
      </c>
      <c r="C5" s="7" t="s">
        <v>110</v>
      </c>
    </row>
    <row r="6" spans="2:3" ht="24.6" customHeight="1" x14ac:dyDescent="0.25">
      <c r="B6" s="58" t="s">
        <v>2</v>
      </c>
      <c r="C6" s="8" t="s">
        <v>111</v>
      </c>
    </row>
    <row r="7" spans="2:3" ht="24.6" customHeight="1" x14ac:dyDescent="0.25">
      <c r="B7" s="58" t="s">
        <v>3</v>
      </c>
      <c r="C7" s="8" t="s">
        <v>112</v>
      </c>
    </row>
    <row r="8" spans="2:3" ht="24.6" customHeight="1" x14ac:dyDescent="0.25">
      <c r="B8" s="2" t="s">
        <v>4</v>
      </c>
      <c r="C8" s="8" t="s">
        <v>113</v>
      </c>
    </row>
    <row r="9" spans="2:3" ht="24.6" customHeight="1" x14ac:dyDescent="0.25">
      <c r="B9" s="2" t="s">
        <v>5</v>
      </c>
      <c r="C9" s="242" t="s">
        <v>114</v>
      </c>
    </row>
    <row r="10" spans="2:3" ht="24" customHeight="1" x14ac:dyDescent="0.25">
      <c r="B10" s="3" t="s">
        <v>40</v>
      </c>
      <c r="C10" s="241" t="s">
        <v>115</v>
      </c>
    </row>
  </sheetData>
  <hyperlinks>
    <hyperlink ref="B4" location="inv.drustva!A1" display="Tablica 1."/>
    <hyperlink ref="B6" location="osiguranje_zivot!A1" display="Tablica 3."/>
    <hyperlink ref="B7" location="osiguranje_nezivot!A1" display="Tablica 4."/>
    <hyperlink ref="B9" location="leasing!A1" display="Tablica 6."/>
    <hyperlink ref="B8" location="osiguranje_ukupno!A1" display="Tablica 5."/>
    <hyperlink ref="B5" location="'portfelj i skrbništvo'!A1" display="Tablica 2."/>
    <hyperlink ref="B10" location="faktoring!A1" display="Tablica 7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6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92" customWidth="1"/>
    <col min="2" max="2" width="33.7109375" style="92" customWidth="1"/>
    <col min="3" max="3" width="19.85546875" style="269" bestFit="1" customWidth="1"/>
    <col min="4" max="4" width="10.42578125" style="92" bestFit="1" customWidth="1"/>
    <col min="5" max="5" width="10.28515625" style="92" customWidth="1"/>
    <col min="6" max="6" width="9.7109375" style="92" customWidth="1"/>
    <col min="7" max="7" width="10.140625" style="92" customWidth="1"/>
    <col min="8" max="8" width="12" style="92" customWidth="1"/>
    <col min="9" max="9" width="10.85546875" style="92" customWidth="1"/>
    <col min="10" max="10" width="11.7109375" style="92" customWidth="1"/>
    <col min="11" max="11" width="11.5703125" style="92" customWidth="1"/>
    <col min="12" max="12" width="8.85546875" style="92" customWidth="1"/>
    <col min="13" max="16384" width="11.42578125" style="92"/>
  </cols>
  <sheetData>
    <row r="1" spans="1:72" ht="12.75" customHeight="1" x14ac:dyDescent="0.2">
      <c r="A1" s="86" t="s">
        <v>0</v>
      </c>
      <c r="B1" s="87"/>
      <c r="C1" s="264"/>
      <c r="D1" s="88"/>
      <c r="E1" s="88"/>
      <c r="F1" s="88"/>
      <c r="G1" s="89"/>
      <c r="H1" s="89"/>
      <c r="I1" s="89"/>
      <c r="J1" s="88"/>
      <c r="K1" s="88"/>
      <c r="L1" s="88"/>
      <c r="M1" s="90"/>
      <c r="N1" s="90"/>
      <c r="O1" s="90"/>
      <c r="P1" s="90"/>
      <c r="Q1" s="90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</row>
    <row r="2" spans="1:72" ht="12.75" customHeight="1" x14ac:dyDescent="0.2">
      <c r="A2" s="93" t="s">
        <v>116</v>
      </c>
      <c r="B2" s="87"/>
      <c r="C2" s="265"/>
      <c r="D2" s="88"/>
      <c r="E2" s="88"/>
      <c r="F2" s="88"/>
      <c r="G2" s="89"/>
      <c r="H2" s="89"/>
      <c r="I2" s="89"/>
      <c r="J2" s="88"/>
      <c r="K2" s="88"/>
      <c r="L2" s="88"/>
      <c r="M2" s="90"/>
      <c r="N2" s="90"/>
      <c r="O2" s="90"/>
      <c r="P2" s="90"/>
      <c r="Q2" s="90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</row>
    <row r="3" spans="1:72" ht="12.75" customHeight="1" x14ac:dyDescent="0.2">
      <c r="A3" s="94" t="s">
        <v>6</v>
      </c>
      <c r="B3" s="87"/>
      <c r="C3" s="265"/>
      <c r="D3" s="88"/>
      <c r="E3" s="88"/>
      <c r="F3" s="88"/>
      <c r="G3" s="89"/>
      <c r="H3" s="89"/>
      <c r="I3" s="89"/>
      <c r="J3" s="88"/>
      <c r="K3" s="88"/>
      <c r="L3" s="88"/>
      <c r="M3" s="90"/>
      <c r="N3" s="90"/>
      <c r="O3" s="90"/>
      <c r="P3" s="90"/>
      <c r="Q3" s="90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</row>
    <row r="4" spans="1:72" x14ac:dyDescent="0.2">
      <c r="A4" s="95"/>
      <c r="B4" s="96"/>
      <c r="C4" s="266"/>
      <c r="D4" s="88"/>
      <c r="E4" s="88"/>
      <c r="F4" s="88"/>
      <c r="G4" s="88"/>
      <c r="H4" s="88"/>
      <c r="I4" s="88"/>
      <c r="J4" s="97"/>
      <c r="K4" s="97"/>
      <c r="L4" s="97"/>
      <c r="M4" s="90"/>
      <c r="N4" s="90"/>
      <c r="O4" s="90"/>
      <c r="P4" s="90"/>
      <c r="Q4" s="90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</row>
    <row r="5" spans="1:72" ht="45" x14ac:dyDescent="0.25">
      <c r="A5" s="9" t="s">
        <v>7</v>
      </c>
      <c r="B5" s="10" t="s">
        <v>8</v>
      </c>
      <c r="C5" s="10" t="s">
        <v>102</v>
      </c>
      <c r="D5" s="9" t="s">
        <v>123</v>
      </c>
      <c r="E5" s="9" t="s">
        <v>60</v>
      </c>
      <c r="F5" s="9" t="s">
        <v>61</v>
      </c>
      <c r="G5" s="9" t="s">
        <v>49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34</v>
      </c>
      <c r="M5" s="24"/>
      <c r="N5" s="24"/>
      <c r="O5" s="24"/>
      <c r="P5" s="24"/>
      <c r="Q5" s="24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</row>
    <row r="6" spans="1:72" x14ac:dyDescent="0.25">
      <c r="A6" s="116">
        <v>1</v>
      </c>
      <c r="B6" s="117">
        <v>2</v>
      </c>
      <c r="C6" s="117">
        <v>3</v>
      </c>
      <c r="D6" s="117">
        <v>3</v>
      </c>
      <c r="E6" s="117">
        <v>4</v>
      </c>
      <c r="F6" s="117">
        <v>5</v>
      </c>
      <c r="G6" s="117">
        <v>6</v>
      </c>
      <c r="H6" s="117">
        <v>7</v>
      </c>
      <c r="I6" s="117">
        <v>8</v>
      </c>
      <c r="J6" s="117">
        <v>9</v>
      </c>
      <c r="K6" s="117">
        <v>10</v>
      </c>
      <c r="L6" s="116">
        <v>11</v>
      </c>
      <c r="M6" s="24"/>
      <c r="N6" s="24"/>
      <c r="O6" s="24"/>
      <c r="P6" s="24"/>
      <c r="Q6" s="24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</row>
    <row r="7" spans="1:72" ht="12.75" customHeight="1" x14ac:dyDescent="0.25">
      <c r="A7" s="11">
        <v>1</v>
      </c>
      <c r="B7" s="12" t="s">
        <v>124</v>
      </c>
      <c r="C7" s="267" t="s">
        <v>103</v>
      </c>
      <c r="D7" s="258">
        <v>9167369</v>
      </c>
      <c r="E7" s="250">
        <v>0.18</v>
      </c>
      <c r="F7" s="250">
        <v>9.9000000000000005E-2</v>
      </c>
      <c r="G7" s="259">
        <v>777188</v>
      </c>
      <c r="H7" s="118">
        <v>5650875</v>
      </c>
      <c r="I7" s="119">
        <v>7427940</v>
      </c>
      <c r="J7" s="245">
        <v>1.3145</v>
      </c>
      <c r="K7" s="245">
        <v>1.3145</v>
      </c>
      <c r="L7" s="245">
        <v>1.3145</v>
      </c>
      <c r="M7" s="98"/>
      <c r="N7" s="98"/>
      <c r="O7" s="99"/>
      <c r="P7" s="99"/>
      <c r="Q7" s="99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</row>
    <row r="8" spans="1:72" s="39" customFormat="1" ht="12.75" customHeight="1" x14ac:dyDescent="0.25">
      <c r="A8" s="11">
        <v>2</v>
      </c>
      <c r="B8" s="12" t="s">
        <v>125</v>
      </c>
      <c r="C8" s="12" t="s">
        <v>104</v>
      </c>
      <c r="D8" s="260">
        <v>3166504</v>
      </c>
      <c r="E8" s="250">
        <v>6.2199999999999998E-2</v>
      </c>
      <c r="F8" s="250">
        <v>-3.2899999999999999E-2</v>
      </c>
      <c r="G8" s="13">
        <v>960771</v>
      </c>
      <c r="H8" s="13">
        <v>1130175</v>
      </c>
      <c r="I8" s="120">
        <v>2025070</v>
      </c>
      <c r="J8" s="261">
        <v>1.7199</v>
      </c>
      <c r="K8" s="261">
        <v>1.4545999999999999</v>
      </c>
      <c r="L8" s="261">
        <v>2.2629000000000001</v>
      </c>
      <c r="M8" s="100"/>
      <c r="N8" s="100"/>
      <c r="O8" s="24"/>
      <c r="P8" s="24"/>
      <c r="Q8" s="24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</row>
    <row r="9" spans="1:72" ht="12.75" customHeight="1" x14ac:dyDescent="0.25">
      <c r="A9" s="11">
        <v>3</v>
      </c>
      <c r="B9" s="121" t="s">
        <v>126</v>
      </c>
      <c r="C9" s="121" t="s">
        <v>105</v>
      </c>
      <c r="D9" s="258">
        <v>4465770</v>
      </c>
      <c r="E9" s="250">
        <v>8.77E-2</v>
      </c>
      <c r="F9" s="250">
        <v>-0.1535</v>
      </c>
      <c r="G9" s="13">
        <v>-137721</v>
      </c>
      <c r="H9" s="118">
        <v>1130175</v>
      </c>
      <c r="I9" s="118">
        <v>3067525</v>
      </c>
      <c r="J9" s="261">
        <v>2.7141999999999999</v>
      </c>
      <c r="K9" s="261">
        <v>2.7141999999999999</v>
      </c>
      <c r="L9" s="261">
        <v>2.7141999999999999</v>
      </c>
      <c r="M9" s="98"/>
      <c r="N9" s="98"/>
      <c r="O9" s="99"/>
      <c r="P9" s="99"/>
      <c r="Q9" s="99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</row>
    <row r="10" spans="1:72" ht="12.75" customHeight="1" x14ac:dyDescent="0.25">
      <c r="A10" s="11">
        <v>4</v>
      </c>
      <c r="B10" s="12" t="s">
        <v>127</v>
      </c>
      <c r="C10" s="12" t="s">
        <v>106</v>
      </c>
      <c r="D10" s="258">
        <v>2434101</v>
      </c>
      <c r="E10" s="250">
        <v>4.7800000000000002E-2</v>
      </c>
      <c r="F10" s="250">
        <v>0.315</v>
      </c>
      <c r="G10" s="262">
        <v>-202181</v>
      </c>
      <c r="H10" s="13">
        <v>1130175</v>
      </c>
      <c r="I10" s="119">
        <v>1220514</v>
      </c>
      <c r="J10" s="261">
        <v>1.4399</v>
      </c>
      <c r="K10" s="261">
        <v>1.9285000000000001</v>
      </c>
      <c r="L10" s="261">
        <v>1.0799000000000001</v>
      </c>
      <c r="M10" s="98"/>
      <c r="N10" s="98"/>
      <c r="O10" s="99"/>
      <c r="P10" s="99"/>
      <c r="Q10" s="99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</row>
    <row r="11" spans="1:72" s="39" customFormat="1" ht="12.75" customHeight="1" x14ac:dyDescent="0.25">
      <c r="A11" s="11">
        <v>5</v>
      </c>
      <c r="B11" s="12" t="s">
        <v>128</v>
      </c>
      <c r="C11" s="12" t="s">
        <v>107</v>
      </c>
      <c r="D11" s="263">
        <v>31705086</v>
      </c>
      <c r="E11" s="250">
        <v>0.62239999999999995</v>
      </c>
      <c r="F11" s="250">
        <v>-0.28189999999999998</v>
      </c>
      <c r="G11" s="259">
        <v>3858715</v>
      </c>
      <c r="H11" s="118">
        <v>6689515.3499999996</v>
      </c>
      <c r="I11" s="122">
        <v>19329426</v>
      </c>
      <c r="J11" s="261">
        <v>2.8895</v>
      </c>
      <c r="K11" s="261">
        <v>2.8895</v>
      </c>
      <c r="L11" s="261">
        <v>2.8895</v>
      </c>
      <c r="M11" s="98"/>
      <c r="N11" s="98"/>
      <c r="O11" s="24"/>
      <c r="P11" s="24"/>
      <c r="Q11" s="24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</row>
    <row r="12" spans="1:72" s="39" customFormat="1" ht="16.5" customHeight="1" x14ac:dyDescent="0.25">
      <c r="A12" s="14"/>
      <c r="B12" s="14" t="s">
        <v>15</v>
      </c>
      <c r="C12" s="14"/>
      <c r="D12" s="63">
        <v>50938830</v>
      </c>
      <c r="E12" s="252">
        <v>1.0001</v>
      </c>
      <c r="F12" s="251"/>
      <c r="G12" s="15">
        <v>5256772</v>
      </c>
      <c r="H12" s="16"/>
      <c r="I12" s="15"/>
      <c r="J12" s="15"/>
      <c r="K12" s="15"/>
      <c r="L12" s="15"/>
      <c r="M12" s="98"/>
      <c r="N12" s="98"/>
      <c r="O12" s="24"/>
      <c r="P12" s="24"/>
      <c r="Q12" s="24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</row>
    <row r="13" spans="1:72" s="103" customFormat="1" ht="12.75" customHeight="1" x14ac:dyDescent="0.25">
      <c r="A13" s="17"/>
      <c r="B13" s="17"/>
      <c r="C13" s="17"/>
      <c r="D13" s="18"/>
      <c r="E13" s="19"/>
      <c r="F13" s="64"/>
      <c r="G13" s="18"/>
      <c r="H13" s="18"/>
      <c r="I13" s="18"/>
      <c r="J13" s="20"/>
      <c r="K13" s="20"/>
      <c r="L13" s="20"/>
      <c r="M13" s="101"/>
      <c r="N13" s="98"/>
      <c r="O13" s="101"/>
      <c r="P13" s="101"/>
      <c r="Q13" s="101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</row>
    <row r="14" spans="1:72" x14ac:dyDescent="0.25">
      <c r="A14" s="94" t="s">
        <v>138</v>
      </c>
      <c r="B14" s="107"/>
      <c r="D14" s="108"/>
      <c r="E14" s="104"/>
      <c r="F14" s="105"/>
      <c r="G14" s="105"/>
      <c r="H14" s="105"/>
      <c r="I14" s="105"/>
      <c r="J14" s="105"/>
      <c r="K14" s="105"/>
      <c r="L14" s="105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</row>
    <row r="15" spans="1:72" x14ac:dyDescent="0.2">
      <c r="A15" s="244"/>
      <c r="B15" s="110"/>
      <c r="D15" s="89"/>
      <c r="E15" s="89"/>
      <c r="F15" s="89"/>
      <c r="G15" s="89"/>
      <c r="H15" s="89"/>
      <c r="I15" s="89"/>
      <c r="J15" s="89"/>
      <c r="K15" s="89"/>
      <c r="L15" s="8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</row>
    <row r="16" spans="1:72" ht="45" x14ac:dyDescent="0.25">
      <c r="A16" s="277" t="s">
        <v>7</v>
      </c>
      <c r="B16" s="278" t="s">
        <v>8</v>
      </c>
      <c r="C16" s="278" t="s">
        <v>102</v>
      </c>
      <c r="D16" s="277" t="s">
        <v>123</v>
      </c>
      <c r="E16" s="277" t="s">
        <v>60</v>
      </c>
      <c r="F16" s="277" t="s">
        <v>61</v>
      </c>
      <c r="G16" s="277" t="s">
        <v>49</v>
      </c>
      <c r="H16" s="277" t="s">
        <v>30</v>
      </c>
      <c r="I16" s="277" t="s">
        <v>31</v>
      </c>
      <c r="J16" s="277" t="s">
        <v>32</v>
      </c>
      <c r="K16" s="277" t="s">
        <v>33</v>
      </c>
      <c r="L16" s="277" t="s">
        <v>34</v>
      </c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</row>
    <row r="17" spans="1:72" x14ac:dyDescent="0.25">
      <c r="A17" s="116">
        <v>1</v>
      </c>
      <c r="B17" s="117">
        <v>2</v>
      </c>
      <c r="C17" s="117">
        <v>3</v>
      </c>
      <c r="D17" s="117">
        <v>3</v>
      </c>
      <c r="E17" s="117">
        <v>4</v>
      </c>
      <c r="F17" s="117">
        <v>5</v>
      </c>
      <c r="G17" s="117">
        <v>6</v>
      </c>
      <c r="H17" s="117">
        <v>7</v>
      </c>
      <c r="I17" s="117">
        <v>8</v>
      </c>
      <c r="J17" s="117">
        <v>9</v>
      </c>
      <c r="K17" s="117">
        <v>10</v>
      </c>
      <c r="L17" s="116">
        <v>11</v>
      </c>
    </row>
    <row r="18" spans="1:72" ht="12.75" customHeight="1" x14ac:dyDescent="0.25">
      <c r="A18" s="11">
        <v>1</v>
      </c>
      <c r="B18" s="12" t="s">
        <v>124</v>
      </c>
      <c r="C18" s="267" t="s">
        <v>103</v>
      </c>
      <c r="D18" s="258">
        <v>1216718.9594531821</v>
      </c>
      <c r="E18" s="250">
        <v>0.18</v>
      </c>
      <c r="F18" s="250">
        <v>9.9000000000000005E-2</v>
      </c>
      <c r="G18" s="259">
        <v>103150.57402614639</v>
      </c>
      <c r="H18" s="118">
        <v>750000</v>
      </c>
      <c r="I18" s="119">
        <v>985857.0575353374</v>
      </c>
      <c r="J18" s="245">
        <v>1.3145</v>
      </c>
      <c r="K18" s="245">
        <v>1.3145</v>
      </c>
      <c r="L18" s="245">
        <v>1.3145</v>
      </c>
    </row>
    <row r="19" spans="1:72" ht="12.75" customHeight="1" x14ac:dyDescent="0.25">
      <c r="A19" s="11">
        <v>2</v>
      </c>
      <c r="B19" s="12" t="s">
        <v>125</v>
      </c>
      <c r="C19" s="12" t="s">
        <v>104</v>
      </c>
      <c r="D19" s="260">
        <v>420267.30373614701</v>
      </c>
      <c r="E19" s="250">
        <v>6.2199999999999998E-2</v>
      </c>
      <c r="F19" s="250">
        <v>-3.2899999999999999E-2</v>
      </c>
      <c r="G19" s="13">
        <v>127516.22536332867</v>
      </c>
      <c r="H19" s="13">
        <v>150000</v>
      </c>
      <c r="I19" s="120">
        <v>268772.97763620678</v>
      </c>
      <c r="J19" s="261">
        <v>1.7199</v>
      </c>
      <c r="K19" s="261">
        <v>1.4545999999999999</v>
      </c>
      <c r="L19" s="261">
        <v>2.2629000000000001</v>
      </c>
    </row>
    <row r="20" spans="1:72" ht="12.75" customHeight="1" x14ac:dyDescent="0.25">
      <c r="A20" s="11">
        <v>3</v>
      </c>
      <c r="B20" s="121" t="s">
        <v>126</v>
      </c>
      <c r="C20" s="121" t="s">
        <v>105</v>
      </c>
      <c r="D20" s="258">
        <v>592709.53613378457</v>
      </c>
      <c r="E20" s="250">
        <v>8.77E-2</v>
      </c>
      <c r="F20" s="250">
        <v>-0.1535</v>
      </c>
      <c r="G20" s="13">
        <v>-18278.717897670715</v>
      </c>
      <c r="H20" s="118">
        <v>150000</v>
      </c>
      <c r="I20" s="118">
        <v>407130.53288207576</v>
      </c>
      <c r="J20" s="261">
        <v>2.7141999999999999</v>
      </c>
      <c r="K20" s="261">
        <v>2.7141999999999999</v>
      </c>
      <c r="L20" s="261">
        <v>2.7141999999999999</v>
      </c>
    </row>
    <row r="21" spans="1:72" ht="12.75" customHeight="1" x14ac:dyDescent="0.25">
      <c r="A21" s="11">
        <v>4</v>
      </c>
      <c r="B21" s="12" t="s">
        <v>127</v>
      </c>
      <c r="C21" s="12" t="s">
        <v>106</v>
      </c>
      <c r="D21" s="258">
        <v>323060.72068484966</v>
      </c>
      <c r="E21" s="250">
        <v>4.7800000000000002E-2</v>
      </c>
      <c r="F21" s="250">
        <v>0.315</v>
      </c>
      <c r="G21" s="262">
        <v>-26834.030128077509</v>
      </c>
      <c r="H21" s="13">
        <v>150000</v>
      </c>
      <c r="I21" s="119">
        <v>161990.04578936889</v>
      </c>
      <c r="J21" s="261">
        <v>1.4399</v>
      </c>
      <c r="K21" s="261">
        <v>1.9285000000000001</v>
      </c>
      <c r="L21" s="261">
        <v>1.0799000000000001</v>
      </c>
    </row>
    <row r="22" spans="1:72" ht="12.75" customHeight="1" x14ac:dyDescent="0.25">
      <c r="A22" s="11">
        <v>5</v>
      </c>
      <c r="B22" s="12" t="s">
        <v>128</v>
      </c>
      <c r="C22" s="12" t="s">
        <v>107</v>
      </c>
      <c r="D22" s="263">
        <v>4207988.0549472421</v>
      </c>
      <c r="E22" s="250">
        <v>0.62239999999999995</v>
      </c>
      <c r="F22" s="250">
        <v>-0.28189999999999998</v>
      </c>
      <c r="G22" s="259">
        <v>512139.49167164374</v>
      </c>
      <c r="H22" s="118">
        <v>887851.26418475003</v>
      </c>
      <c r="I22" s="122">
        <v>2565455.7037626915</v>
      </c>
      <c r="J22" s="261">
        <v>2.8895</v>
      </c>
      <c r="K22" s="261">
        <v>2.8895</v>
      </c>
      <c r="L22" s="261">
        <v>2.8895</v>
      </c>
    </row>
    <row r="23" spans="1:72" ht="16.5" customHeight="1" x14ac:dyDescent="0.25">
      <c r="A23" s="279"/>
      <c r="B23" s="279" t="s">
        <v>15</v>
      </c>
      <c r="C23" s="279"/>
      <c r="D23" s="280">
        <v>6760744.5749552054</v>
      </c>
      <c r="E23" s="281">
        <v>1.0001</v>
      </c>
      <c r="F23" s="282"/>
      <c r="G23" s="283">
        <v>697693.54303537065</v>
      </c>
      <c r="H23" s="284"/>
      <c r="I23" s="283"/>
      <c r="J23" s="283"/>
      <c r="K23" s="283"/>
      <c r="L23" s="283"/>
    </row>
    <row r="26" spans="1:72" s="103" customFormat="1" ht="12.75" customHeight="1" x14ac:dyDescent="0.2">
      <c r="A26" s="187" t="s">
        <v>10</v>
      </c>
      <c r="B26" s="188"/>
      <c r="C26" s="268"/>
      <c r="D26" s="104"/>
      <c r="E26" s="104"/>
      <c r="F26" s="104"/>
      <c r="G26" s="104"/>
      <c r="H26" s="104"/>
      <c r="I26" s="104"/>
      <c r="J26" s="104"/>
      <c r="K26" s="104"/>
      <c r="L26" s="104"/>
      <c r="M26" s="101"/>
      <c r="N26" s="101"/>
      <c r="O26" s="101"/>
      <c r="P26" s="101"/>
      <c r="Q26" s="101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</row>
    <row r="27" spans="1:72" s="103" customFormat="1" x14ac:dyDescent="0.2">
      <c r="A27" s="243"/>
      <c r="B27" s="253" t="s">
        <v>65</v>
      </c>
      <c r="C27" s="253"/>
      <c r="D27" s="104"/>
      <c r="E27" s="104"/>
      <c r="F27" s="105"/>
      <c r="G27" s="106"/>
      <c r="H27" s="106"/>
      <c r="I27" s="106"/>
      <c r="J27" s="105"/>
      <c r="K27" s="105"/>
      <c r="L27" s="105"/>
      <c r="M27" s="101"/>
      <c r="N27" s="101"/>
      <c r="O27" s="101"/>
      <c r="P27" s="101"/>
      <c r="Q27" s="101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</row>
    <row r="31" spans="1:72" x14ac:dyDescent="0.25">
      <c r="F31" s="111"/>
    </row>
    <row r="32" spans="1:72" x14ac:dyDescent="0.25">
      <c r="F32" s="111"/>
    </row>
    <row r="33" spans="4:12" x14ac:dyDescent="0.25">
      <c r="D33" s="112"/>
      <c r="E33" s="112"/>
      <c r="F33" s="111"/>
      <c r="G33" s="112"/>
      <c r="H33" s="112"/>
      <c r="I33" s="112"/>
      <c r="J33" s="112"/>
      <c r="K33" s="112"/>
      <c r="L33" s="112"/>
    </row>
    <row r="34" spans="4:12" x14ac:dyDescent="0.25">
      <c r="D34" s="112"/>
      <c r="E34" s="112"/>
      <c r="F34" s="111"/>
      <c r="G34" s="112"/>
      <c r="H34" s="112"/>
      <c r="I34" s="112"/>
      <c r="J34" s="112"/>
      <c r="K34" s="112"/>
      <c r="L34" s="112"/>
    </row>
    <row r="35" spans="4:12" x14ac:dyDescent="0.25">
      <c r="D35" s="112"/>
      <c r="E35" s="112"/>
      <c r="F35" s="111"/>
      <c r="G35" s="112"/>
      <c r="H35" s="112"/>
      <c r="I35" s="112"/>
      <c r="J35" s="112"/>
      <c r="K35" s="112"/>
      <c r="L35" s="112"/>
    </row>
    <row r="36" spans="4:12" x14ac:dyDescent="0.25">
      <c r="D36" s="112"/>
      <c r="E36" s="112"/>
      <c r="F36" s="111"/>
      <c r="G36" s="112"/>
      <c r="H36" s="112"/>
      <c r="I36" s="112"/>
      <c r="J36" s="112"/>
      <c r="K36" s="112"/>
      <c r="L36" s="112"/>
    </row>
    <row r="37" spans="4:12" x14ac:dyDescent="0.25">
      <c r="D37" s="112"/>
      <c r="E37" s="112"/>
      <c r="F37" s="111"/>
      <c r="G37" s="112"/>
      <c r="H37" s="112"/>
      <c r="I37" s="112"/>
      <c r="J37" s="112"/>
      <c r="K37" s="112"/>
      <c r="L37" s="112"/>
    </row>
    <row r="38" spans="4:12" x14ac:dyDescent="0.25">
      <c r="D38" s="112"/>
      <c r="E38" s="112"/>
      <c r="F38" s="111"/>
      <c r="G38" s="112"/>
      <c r="H38" s="112"/>
      <c r="I38" s="112"/>
      <c r="J38" s="112"/>
      <c r="K38" s="112"/>
      <c r="L38" s="112"/>
    </row>
    <row r="39" spans="4:12" x14ac:dyDescent="0.25">
      <c r="D39" s="112"/>
      <c r="E39" s="112"/>
      <c r="F39" s="111"/>
      <c r="G39" s="112"/>
      <c r="H39" s="112"/>
      <c r="I39" s="112"/>
      <c r="J39" s="112"/>
      <c r="K39" s="112"/>
      <c r="L39" s="112"/>
    </row>
    <row r="40" spans="4:12" x14ac:dyDescent="0.25">
      <c r="D40" s="112"/>
      <c r="E40" s="112"/>
      <c r="F40" s="111"/>
      <c r="G40" s="112"/>
      <c r="H40" s="112"/>
      <c r="I40" s="112"/>
      <c r="J40" s="112"/>
      <c r="K40" s="112"/>
      <c r="L40" s="112"/>
    </row>
    <row r="41" spans="4:12" x14ac:dyDescent="0.25">
      <c r="D41" s="112"/>
      <c r="E41" s="112"/>
      <c r="F41" s="112"/>
      <c r="G41" s="112"/>
      <c r="H41" s="112"/>
      <c r="I41" s="112"/>
      <c r="J41" s="112"/>
      <c r="K41" s="112"/>
      <c r="L41" s="112"/>
    </row>
    <row r="42" spans="4:12" x14ac:dyDescent="0.25">
      <c r="D42" s="112"/>
      <c r="E42" s="112"/>
      <c r="F42" s="112"/>
      <c r="G42" s="112"/>
      <c r="H42" s="112"/>
      <c r="I42" s="112"/>
      <c r="J42" s="112"/>
      <c r="K42" s="112"/>
      <c r="L42" s="112"/>
    </row>
    <row r="43" spans="4:12" x14ac:dyDescent="0.25">
      <c r="D43" s="112"/>
      <c r="E43" s="112"/>
      <c r="F43" s="112"/>
      <c r="G43" s="112"/>
      <c r="H43" s="112"/>
      <c r="I43" s="112"/>
      <c r="J43" s="112"/>
      <c r="K43" s="112"/>
      <c r="L43" s="112"/>
    </row>
    <row r="44" spans="4:12" x14ac:dyDescent="0.25">
      <c r="D44" s="112"/>
      <c r="E44" s="112"/>
      <c r="F44" s="112"/>
      <c r="G44" s="112"/>
      <c r="H44" s="112"/>
      <c r="I44" s="112"/>
      <c r="J44" s="112"/>
      <c r="K44" s="112"/>
      <c r="L44" s="112"/>
    </row>
    <row r="45" spans="4:12" x14ac:dyDescent="0.25">
      <c r="D45" s="112"/>
      <c r="E45" s="112"/>
      <c r="F45" s="112"/>
      <c r="G45" s="112"/>
      <c r="H45" s="112"/>
      <c r="I45" s="112"/>
      <c r="J45" s="112"/>
      <c r="K45" s="112"/>
      <c r="L45" s="112"/>
    </row>
    <row r="46" spans="4:12" x14ac:dyDescent="0.25">
      <c r="D46" s="112"/>
      <c r="E46" s="112"/>
      <c r="F46" s="112"/>
      <c r="G46" s="112"/>
      <c r="H46" s="112"/>
      <c r="I46" s="112"/>
      <c r="J46" s="112"/>
      <c r="K46" s="112"/>
      <c r="L46" s="112"/>
    </row>
    <row r="47" spans="4:12" x14ac:dyDescent="0.25">
      <c r="D47" s="112"/>
      <c r="E47" s="112"/>
      <c r="F47" s="112"/>
      <c r="G47" s="112"/>
      <c r="H47" s="112"/>
      <c r="I47" s="112"/>
      <c r="J47" s="112"/>
      <c r="K47" s="112"/>
      <c r="L47" s="112"/>
    </row>
    <row r="48" spans="4:12" x14ac:dyDescent="0.25">
      <c r="D48" s="112"/>
      <c r="E48" s="112"/>
      <c r="F48" s="112"/>
      <c r="G48" s="112"/>
      <c r="H48" s="112"/>
      <c r="I48" s="112"/>
      <c r="J48" s="112"/>
      <c r="K48" s="112"/>
      <c r="L48" s="112"/>
    </row>
    <row r="49" spans="4:12" x14ac:dyDescent="0.25">
      <c r="D49" s="112"/>
      <c r="E49" s="112"/>
      <c r="F49" s="112"/>
      <c r="G49" s="112"/>
      <c r="H49" s="112"/>
      <c r="I49" s="112"/>
      <c r="J49" s="112"/>
      <c r="K49" s="112"/>
      <c r="L49" s="112"/>
    </row>
    <row r="50" spans="4:12" x14ac:dyDescent="0.25">
      <c r="D50" s="112"/>
      <c r="E50" s="112"/>
      <c r="F50" s="112"/>
      <c r="G50" s="112"/>
      <c r="H50" s="112"/>
      <c r="I50" s="112"/>
      <c r="J50" s="112"/>
      <c r="K50" s="112"/>
      <c r="L50" s="112"/>
    </row>
    <row r="51" spans="4:12" x14ac:dyDescent="0.25">
      <c r="D51" s="112"/>
      <c r="E51" s="112"/>
      <c r="F51" s="112"/>
      <c r="G51" s="112"/>
      <c r="H51" s="112"/>
      <c r="I51" s="112"/>
      <c r="J51" s="112"/>
      <c r="K51" s="112"/>
      <c r="L51" s="112"/>
    </row>
    <row r="52" spans="4:12" x14ac:dyDescent="0.25">
      <c r="D52" s="112"/>
      <c r="E52" s="112"/>
      <c r="F52" s="112"/>
      <c r="G52" s="112"/>
      <c r="H52" s="112"/>
      <c r="I52" s="112"/>
      <c r="J52" s="112"/>
      <c r="K52" s="112"/>
      <c r="L52" s="112"/>
    </row>
    <row r="53" spans="4:12" x14ac:dyDescent="0.25">
      <c r="D53" s="112"/>
      <c r="E53" s="112"/>
      <c r="F53" s="112"/>
      <c r="G53" s="112"/>
      <c r="H53" s="112"/>
      <c r="I53" s="112"/>
      <c r="J53" s="112"/>
      <c r="K53" s="112"/>
      <c r="L53" s="112"/>
    </row>
    <row r="54" spans="4:12" x14ac:dyDescent="0.25">
      <c r="D54" s="112"/>
      <c r="E54" s="112"/>
      <c r="F54" s="112"/>
      <c r="G54" s="112"/>
      <c r="H54" s="112"/>
      <c r="I54" s="112"/>
      <c r="J54" s="112"/>
      <c r="K54" s="112"/>
      <c r="L54" s="112"/>
    </row>
    <row r="55" spans="4:12" x14ac:dyDescent="0.25">
      <c r="D55" s="112"/>
      <c r="E55" s="112"/>
      <c r="F55" s="112"/>
      <c r="G55" s="112"/>
      <c r="H55" s="112"/>
      <c r="I55" s="112"/>
      <c r="J55" s="112"/>
      <c r="K55" s="112"/>
      <c r="L55" s="112"/>
    </row>
    <row r="56" spans="4:12" x14ac:dyDescent="0.25">
      <c r="D56" s="112"/>
      <c r="E56" s="112"/>
      <c r="F56" s="112"/>
      <c r="G56" s="112"/>
      <c r="H56" s="112"/>
      <c r="I56" s="112"/>
      <c r="J56" s="112"/>
      <c r="K56" s="112"/>
      <c r="L56" s="112"/>
    </row>
    <row r="57" spans="4:12" x14ac:dyDescent="0.25">
      <c r="D57" s="112"/>
      <c r="E57" s="112"/>
      <c r="F57" s="112"/>
      <c r="G57" s="112"/>
      <c r="H57" s="112"/>
      <c r="I57" s="112"/>
      <c r="J57" s="112"/>
      <c r="K57" s="112"/>
      <c r="L57" s="112"/>
    </row>
    <row r="58" spans="4:12" x14ac:dyDescent="0.25">
      <c r="D58" s="112"/>
      <c r="E58" s="112"/>
      <c r="F58" s="112"/>
      <c r="G58" s="112"/>
      <c r="H58" s="112"/>
      <c r="I58" s="112"/>
      <c r="J58" s="112"/>
      <c r="K58" s="112"/>
      <c r="L58" s="112"/>
    </row>
    <row r="59" spans="4:12" x14ac:dyDescent="0.25">
      <c r="D59" s="112"/>
      <c r="E59" s="112"/>
      <c r="F59" s="112"/>
      <c r="G59" s="112"/>
      <c r="H59" s="112"/>
      <c r="I59" s="112"/>
      <c r="J59" s="112"/>
      <c r="K59" s="112"/>
      <c r="L59" s="112"/>
    </row>
    <row r="60" spans="4:12" x14ac:dyDescent="0.25">
      <c r="D60" s="112"/>
      <c r="E60" s="112"/>
      <c r="F60" s="112"/>
      <c r="G60" s="112"/>
      <c r="H60" s="112"/>
      <c r="I60" s="112"/>
      <c r="J60" s="112"/>
      <c r="K60" s="112"/>
      <c r="L60" s="112"/>
    </row>
    <row r="61" spans="4:12" x14ac:dyDescent="0.25">
      <c r="D61" s="112"/>
      <c r="E61" s="112"/>
      <c r="F61" s="112"/>
      <c r="G61" s="112"/>
      <c r="H61" s="112"/>
      <c r="I61" s="112"/>
      <c r="J61" s="112"/>
      <c r="K61" s="112"/>
      <c r="L61" s="112"/>
    </row>
    <row r="62" spans="4:12" x14ac:dyDescent="0.25">
      <c r="D62" s="112"/>
      <c r="E62" s="112"/>
      <c r="F62" s="112"/>
      <c r="G62" s="112"/>
      <c r="H62" s="112"/>
      <c r="I62" s="112"/>
      <c r="J62" s="112"/>
      <c r="K62" s="112"/>
      <c r="L62" s="112"/>
    </row>
    <row r="63" spans="4:12" x14ac:dyDescent="0.25">
      <c r="D63" s="112"/>
      <c r="E63" s="112"/>
      <c r="F63" s="112"/>
      <c r="G63" s="112"/>
      <c r="H63" s="112"/>
      <c r="I63" s="112"/>
      <c r="J63" s="112"/>
      <c r="K63" s="112"/>
      <c r="L63" s="112"/>
    </row>
    <row r="64" spans="4:12" x14ac:dyDescent="0.25">
      <c r="D64" s="112"/>
      <c r="E64" s="112"/>
      <c r="F64" s="112"/>
      <c r="G64" s="112"/>
      <c r="H64" s="112"/>
      <c r="I64" s="112"/>
      <c r="J64" s="112"/>
      <c r="K64" s="112"/>
      <c r="L64" s="112"/>
    </row>
    <row r="65" spans="4:12" x14ac:dyDescent="0.25">
      <c r="D65" s="112"/>
      <c r="E65" s="112"/>
      <c r="F65" s="112"/>
      <c r="G65" s="112"/>
      <c r="H65" s="112"/>
      <c r="I65" s="112"/>
      <c r="J65" s="112"/>
      <c r="K65" s="112"/>
      <c r="L65" s="112"/>
    </row>
    <row r="66" spans="4:12" x14ac:dyDescent="0.25">
      <c r="D66" s="112"/>
      <c r="E66" s="112"/>
      <c r="F66" s="112"/>
      <c r="G66" s="112"/>
      <c r="H66" s="112"/>
      <c r="I66" s="112"/>
      <c r="J66" s="112"/>
      <c r="K66" s="112"/>
      <c r="L66" s="112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/>
  </sheetViews>
  <sheetFormatPr defaultColWidth="9.140625" defaultRowHeight="11.25" customHeight="1" x14ac:dyDescent="0.25"/>
  <cols>
    <col min="1" max="1" width="6.28515625" style="22" customWidth="1"/>
    <col min="2" max="2" width="34.140625" style="22" bestFit="1" customWidth="1"/>
    <col min="3" max="3" width="15.28515625" style="22" customWidth="1"/>
    <col min="4" max="4" width="16.7109375" style="22" customWidth="1"/>
    <col min="5" max="5" width="9.140625" style="22"/>
    <col min="6" max="6" width="9.28515625" style="22" bestFit="1" customWidth="1"/>
    <col min="7" max="7" width="10" style="22" bestFit="1" customWidth="1"/>
    <col min="8" max="8" width="12.140625" style="22" bestFit="1" customWidth="1"/>
    <col min="9" max="16384" width="9.140625" style="22"/>
  </cols>
  <sheetData>
    <row r="1" spans="1:4" ht="12.75" customHeight="1" x14ac:dyDescent="0.25">
      <c r="A1" s="72" t="s">
        <v>1</v>
      </c>
      <c r="B1" s="21"/>
    </row>
    <row r="2" spans="1:4" ht="12.75" customHeight="1" x14ac:dyDescent="0.25">
      <c r="A2" s="73" t="s">
        <v>117</v>
      </c>
      <c r="B2" s="66"/>
      <c r="C2" s="66"/>
      <c r="D2" s="66"/>
    </row>
    <row r="3" spans="1:4" ht="12.75" customHeight="1" x14ac:dyDescent="0.25">
      <c r="A3" s="24" t="s">
        <v>11</v>
      </c>
      <c r="B3" s="24"/>
      <c r="C3" s="67"/>
      <c r="D3" s="67"/>
    </row>
    <row r="4" spans="1:4" x14ac:dyDescent="0.25">
      <c r="A4" s="67"/>
      <c r="B4" s="65"/>
      <c r="C4" s="67"/>
      <c r="D4" s="67"/>
    </row>
    <row r="5" spans="1:4" ht="27.6" customHeight="1" x14ac:dyDescent="0.25">
      <c r="A5" s="25" t="s">
        <v>7</v>
      </c>
      <c r="B5" s="68" t="s">
        <v>12</v>
      </c>
      <c r="C5" s="254" t="s">
        <v>13</v>
      </c>
      <c r="D5" s="254" t="s">
        <v>14</v>
      </c>
    </row>
    <row r="6" spans="1:4" ht="12.75" customHeight="1" x14ac:dyDescent="0.25">
      <c r="A6" s="69">
        <v>1</v>
      </c>
      <c r="B6" s="123" t="s">
        <v>35</v>
      </c>
      <c r="C6" s="124">
        <v>29826026</v>
      </c>
      <c r="D6" s="124">
        <v>4970280808</v>
      </c>
    </row>
    <row r="7" spans="1:4" ht="12.75" customHeight="1" x14ac:dyDescent="0.25">
      <c r="A7" s="70">
        <v>2</v>
      </c>
      <c r="B7" s="125" t="s">
        <v>36</v>
      </c>
      <c r="C7" s="126">
        <v>378909645</v>
      </c>
      <c r="D7" s="126">
        <v>81163987926</v>
      </c>
    </row>
    <row r="8" spans="1:4" ht="12.75" customHeight="1" x14ac:dyDescent="0.25">
      <c r="A8" s="71">
        <v>3</v>
      </c>
      <c r="B8" s="127" t="s">
        <v>37</v>
      </c>
      <c r="C8" s="128">
        <v>4351160712</v>
      </c>
      <c r="D8" s="128" t="s">
        <v>129</v>
      </c>
    </row>
    <row r="9" spans="1:4" ht="15" customHeight="1" x14ac:dyDescent="0.25">
      <c r="A9" s="68"/>
      <c r="B9" s="129" t="s">
        <v>15</v>
      </c>
      <c r="C9" s="130">
        <f>SUM(C6:C8)</f>
        <v>4759896383</v>
      </c>
      <c r="D9" s="130">
        <f>SUM(D6:D8)</f>
        <v>86134268734</v>
      </c>
    </row>
    <row r="10" spans="1:4" ht="12.75" customHeight="1" x14ac:dyDescent="0.25">
      <c r="C10" s="26"/>
      <c r="D10" s="26"/>
    </row>
    <row r="11" spans="1:4" ht="12.75" customHeight="1" x14ac:dyDescent="0.25">
      <c r="A11" s="24" t="s">
        <v>139</v>
      </c>
      <c r="C11" s="26"/>
      <c r="D11" s="26"/>
    </row>
    <row r="12" spans="1:4" x14ac:dyDescent="0.25">
      <c r="A12" s="23"/>
    </row>
    <row r="13" spans="1:4" ht="27" customHeight="1" x14ac:dyDescent="0.25">
      <c r="A13" s="285" t="s">
        <v>7</v>
      </c>
      <c r="B13" s="286" t="s">
        <v>12</v>
      </c>
      <c r="C13" s="287" t="s">
        <v>13</v>
      </c>
      <c r="D13" s="287" t="s">
        <v>14</v>
      </c>
    </row>
    <row r="14" spans="1:4" ht="12.75" customHeight="1" x14ac:dyDescent="0.25">
      <c r="A14" s="69">
        <v>1</v>
      </c>
      <c r="B14" s="123" t="s">
        <v>35</v>
      </c>
      <c r="C14" s="124">
        <v>3958593.9345676554</v>
      </c>
      <c r="D14" s="124">
        <v>659669627.4470768</v>
      </c>
    </row>
    <row r="15" spans="1:4" ht="11.25" customHeight="1" x14ac:dyDescent="0.25">
      <c r="A15" s="70">
        <v>2</v>
      </c>
      <c r="B15" s="125" t="s">
        <v>36</v>
      </c>
      <c r="C15" s="126">
        <v>50289952.219788969</v>
      </c>
      <c r="D15" s="126">
        <v>10772312419.669519</v>
      </c>
    </row>
    <row r="16" spans="1:4" ht="12.75" customHeight="1" x14ac:dyDescent="0.25">
      <c r="A16" s="71">
        <v>3</v>
      </c>
      <c r="B16" s="127" t="s">
        <v>37</v>
      </c>
      <c r="C16" s="128">
        <v>577498269.5600239</v>
      </c>
      <c r="D16" s="128" t="s">
        <v>129</v>
      </c>
    </row>
    <row r="17" spans="1:4" ht="15" customHeight="1" x14ac:dyDescent="0.25">
      <c r="A17" s="286"/>
      <c r="B17" s="288" t="s">
        <v>15</v>
      </c>
      <c r="C17" s="289">
        <f>(SUM(C14:C16))/7.5345</f>
        <v>83847211.588609785</v>
      </c>
      <c r="D17" s="289">
        <f>(SUM(D14:D16))/7.5345</f>
        <v>1517284763.0389004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workbookViewId="0"/>
  </sheetViews>
  <sheetFormatPr defaultRowHeight="12.75" customHeight="1" x14ac:dyDescent="0.25"/>
  <cols>
    <col min="1" max="1" width="6.7109375" style="133" customWidth="1"/>
    <col min="2" max="2" width="33.7109375" style="133" customWidth="1"/>
    <col min="3" max="7" width="12.42578125" style="133" customWidth="1"/>
    <col min="8" max="11" width="13.7109375" style="133" customWidth="1"/>
    <col min="12" max="221" width="9.140625" style="133"/>
    <col min="222" max="222" width="7.5703125" style="133" customWidth="1"/>
    <col min="223" max="223" width="30.5703125" style="133" customWidth="1"/>
    <col min="224" max="232" width="13.7109375" style="133" customWidth="1"/>
    <col min="233" max="477" width="9.140625" style="133"/>
    <col min="478" max="478" width="7.5703125" style="133" customWidth="1"/>
    <col min="479" max="479" width="30.5703125" style="133" customWidth="1"/>
    <col min="480" max="488" width="13.7109375" style="133" customWidth="1"/>
    <col min="489" max="733" width="9.140625" style="133"/>
    <col min="734" max="734" width="7.5703125" style="133" customWidth="1"/>
    <col min="735" max="735" width="30.5703125" style="133" customWidth="1"/>
    <col min="736" max="744" width="13.7109375" style="133" customWidth="1"/>
    <col min="745" max="989" width="9.140625" style="133"/>
    <col min="990" max="990" width="7.5703125" style="133" customWidth="1"/>
    <col min="991" max="991" width="30.5703125" style="133" customWidth="1"/>
    <col min="992" max="1000" width="13.7109375" style="133" customWidth="1"/>
    <col min="1001" max="1245" width="9.140625" style="133"/>
    <col min="1246" max="1246" width="7.5703125" style="133" customWidth="1"/>
    <col min="1247" max="1247" width="30.5703125" style="133" customWidth="1"/>
    <col min="1248" max="1256" width="13.7109375" style="133" customWidth="1"/>
    <col min="1257" max="1501" width="9.140625" style="133"/>
    <col min="1502" max="1502" width="7.5703125" style="133" customWidth="1"/>
    <col min="1503" max="1503" width="30.5703125" style="133" customWidth="1"/>
    <col min="1504" max="1512" width="13.7109375" style="133" customWidth="1"/>
    <col min="1513" max="1757" width="9.140625" style="133"/>
    <col min="1758" max="1758" width="7.5703125" style="133" customWidth="1"/>
    <col min="1759" max="1759" width="30.5703125" style="133" customWidth="1"/>
    <col min="1760" max="1768" width="13.7109375" style="133" customWidth="1"/>
    <col min="1769" max="2013" width="9.140625" style="133"/>
    <col min="2014" max="2014" width="7.5703125" style="133" customWidth="1"/>
    <col min="2015" max="2015" width="30.5703125" style="133" customWidth="1"/>
    <col min="2016" max="2024" width="13.7109375" style="133" customWidth="1"/>
    <col min="2025" max="2269" width="9.140625" style="133"/>
    <col min="2270" max="2270" width="7.5703125" style="133" customWidth="1"/>
    <col min="2271" max="2271" width="30.5703125" style="133" customWidth="1"/>
    <col min="2272" max="2280" width="13.7109375" style="133" customWidth="1"/>
    <col min="2281" max="2525" width="9.140625" style="133"/>
    <col min="2526" max="2526" width="7.5703125" style="133" customWidth="1"/>
    <col min="2527" max="2527" width="30.5703125" style="133" customWidth="1"/>
    <col min="2528" max="2536" width="13.7109375" style="133" customWidth="1"/>
    <col min="2537" max="2781" width="9.140625" style="133"/>
    <col min="2782" max="2782" width="7.5703125" style="133" customWidth="1"/>
    <col min="2783" max="2783" width="30.5703125" style="133" customWidth="1"/>
    <col min="2784" max="2792" width="13.7109375" style="133" customWidth="1"/>
    <col min="2793" max="3037" width="9.140625" style="133"/>
    <col min="3038" max="3038" width="7.5703125" style="133" customWidth="1"/>
    <col min="3039" max="3039" width="30.5703125" style="133" customWidth="1"/>
    <col min="3040" max="3048" width="13.7109375" style="133" customWidth="1"/>
    <col min="3049" max="3293" width="9.140625" style="133"/>
    <col min="3294" max="3294" width="7.5703125" style="133" customWidth="1"/>
    <col min="3295" max="3295" width="30.5703125" style="133" customWidth="1"/>
    <col min="3296" max="3304" width="13.7109375" style="133" customWidth="1"/>
    <col min="3305" max="3549" width="9.140625" style="133"/>
    <col min="3550" max="3550" width="7.5703125" style="133" customWidth="1"/>
    <col min="3551" max="3551" width="30.5703125" style="133" customWidth="1"/>
    <col min="3552" max="3560" width="13.7109375" style="133" customWidth="1"/>
    <col min="3561" max="3805" width="9.140625" style="133"/>
    <col min="3806" max="3806" width="7.5703125" style="133" customWidth="1"/>
    <col min="3807" max="3807" width="30.5703125" style="133" customWidth="1"/>
    <col min="3808" max="3816" width="13.7109375" style="133" customWidth="1"/>
    <col min="3817" max="4061" width="9.140625" style="133"/>
    <col min="4062" max="4062" width="7.5703125" style="133" customWidth="1"/>
    <col min="4063" max="4063" width="30.5703125" style="133" customWidth="1"/>
    <col min="4064" max="4072" width="13.7109375" style="133" customWidth="1"/>
    <col min="4073" max="4317" width="9.140625" style="133"/>
    <col min="4318" max="4318" width="7.5703125" style="133" customWidth="1"/>
    <col min="4319" max="4319" width="30.5703125" style="133" customWidth="1"/>
    <col min="4320" max="4328" width="13.7109375" style="133" customWidth="1"/>
    <col min="4329" max="4573" width="9.140625" style="133"/>
    <col min="4574" max="4574" width="7.5703125" style="133" customWidth="1"/>
    <col min="4575" max="4575" width="30.5703125" style="133" customWidth="1"/>
    <col min="4576" max="4584" width="13.7109375" style="133" customWidth="1"/>
    <col min="4585" max="4829" width="9.140625" style="133"/>
    <col min="4830" max="4830" width="7.5703125" style="133" customWidth="1"/>
    <col min="4831" max="4831" width="30.5703125" style="133" customWidth="1"/>
    <col min="4832" max="4840" width="13.7109375" style="133" customWidth="1"/>
    <col min="4841" max="5085" width="9.140625" style="133"/>
    <col min="5086" max="5086" width="7.5703125" style="133" customWidth="1"/>
    <col min="5087" max="5087" width="30.5703125" style="133" customWidth="1"/>
    <col min="5088" max="5096" width="13.7109375" style="133" customWidth="1"/>
    <col min="5097" max="5341" width="9.140625" style="133"/>
    <col min="5342" max="5342" width="7.5703125" style="133" customWidth="1"/>
    <col min="5343" max="5343" width="30.5703125" style="133" customWidth="1"/>
    <col min="5344" max="5352" width="13.7109375" style="133" customWidth="1"/>
    <col min="5353" max="5597" width="9.140625" style="133"/>
    <col min="5598" max="5598" width="7.5703125" style="133" customWidth="1"/>
    <col min="5599" max="5599" width="30.5703125" style="133" customWidth="1"/>
    <col min="5600" max="5608" width="13.7109375" style="133" customWidth="1"/>
    <col min="5609" max="5853" width="9.140625" style="133"/>
    <col min="5854" max="5854" width="7.5703125" style="133" customWidth="1"/>
    <col min="5855" max="5855" width="30.5703125" style="133" customWidth="1"/>
    <col min="5856" max="5864" width="13.7109375" style="133" customWidth="1"/>
    <col min="5865" max="6109" width="9.140625" style="133"/>
    <col min="6110" max="6110" width="7.5703125" style="133" customWidth="1"/>
    <col min="6111" max="6111" width="30.5703125" style="133" customWidth="1"/>
    <col min="6112" max="6120" width="13.7109375" style="133" customWidth="1"/>
    <col min="6121" max="6365" width="9.140625" style="133"/>
    <col min="6366" max="6366" width="7.5703125" style="133" customWidth="1"/>
    <col min="6367" max="6367" width="30.5703125" style="133" customWidth="1"/>
    <col min="6368" max="6376" width="13.7109375" style="133" customWidth="1"/>
    <col min="6377" max="6621" width="9.140625" style="133"/>
    <col min="6622" max="6622" width="7.5703125" style="133" customWidth="1"/>
    <col min="6623" max="6623" width="30.5703125" style="133" customWidth="1"/>
    <col min="6624" max="6632" width="13.7109375" style="133" customWidth="1"/>
    <col min="6633" max="6877" width="9.140625" style="133"/>
    <col min="6878" max="6878" width="7.5703125" style="133" customWidth="1"/>
    <col min="6879" max="6879" width="30.5703125" style="133" customWidth="1"/>
    <col min="6880" max="6888" width="13.7109375" style="133" customWidth="1"/>
    <col min="6889" max="7133" width="9.140625" style="133"/>
    <col min="7134" max="7134" width="7.5703125" style="133" customWidth="1"/>
    <col min="7135" max="7135" width="30.5703125" style="133" customWidth="1"/>
    <col min="7136" max="7144" width="13.7109375" style="133" customWidth="1"/>
    <col min="7145" max="7389" width="9.140625" style="133"/>
    <col min="7390" max="7390" width="7.5703125" style="133" customWidth="1"/>
    <col min="7391" max="7391" width="30.5703125" style="133" customWidth="1"/>
    <col min="7392" max="7400" width="13.7109375" style="133" customWidth="1"/>
    <col min="7401" max="7645" width="9.140625" style="133"/>
    <col min="7646" max="7646" width="7.5703125" style="133" customWidth="1"/>
    <col min="7647" max="7647" width="30.5703125" style="133" customWidth="1"/>
    <col min="7648" max="7656" width="13.7109375" style="133" customWidth="1"/>
    <col min="7657" max="7901" width="9.140625" style="133"/>
    <col min="7902" max="7902" width="7.5703125" style="133" customWidth="1"/>
    <col min="7903" max="7903" width="30.5703125" style="133" customWidth="1"/>
    <col min="7904" max="7912" width="13.7109375" style="133" customWidth="1"/>
    <col min="7913" max="8157" width="9.140625" style="133"/>
    <col min="8158" max="8158" width="7.5703125" style="133" customWidth="1"/>
    <col min="8159" max="8159" width="30.5703125" style="133" customWidth="1"/>
    <col min="8160" max="8168" width="13.7109375" style="133" customWidth="1"/>
    <col min="8169" max="8413" width="9.140625" style="133"/>
    <col min="8414" max="8414" width="7.5703125" style="133" customWidth="1"/>
    <col min="8415" max="8415" width="30.5703125" style="133" customWidth="1"/>
    <col min="8416" max="8424" width="13.7109375" style="133" customWidth="1"/>
    <col min="8425" max="8669" width="9.140625" style="133"/>
    <col min="8670" max="8670" width="7.5703125" style="133" customWidth="1"/>
    <col min="8671" max="8671" width="30.5703125" style="133" customWidth="1"/>
    <col min="8672" max="8680" width="13.7109375" style="133" customWidth="1"/>
    <col min="8681" max="8925" width="9.140625" style="133"/>
    <col min="8926" max="8926" width="7.5703125" style="133" customWidth="1"/>
    <col min="8927" max="8927" width="30.5703125" style="133" customWidth="1"/>
    <col min="8928" max="8936" width="13.7109375" style="133" customWidth="1"/>
    <col min="8937" max="9181" width="9.140625" style="133"/>
    <col min="9182" max="9182" width="7.5703125" style="133" customWidth="1"/>
    <col min="9183" max="9183" width="30.5703125" style="133" customWidth="1"/>
    <col min="9184" max="9192" width="13.7109375" style="133" customWidth="1"/>
    <col min="9193" max="9437" width="9.140625" style="133"/>
    <col min="9438" max="9438" width="7.5703125" style="133" customWidth="1"/>
    <col min="9439" max="9439" width="30.5703125" style="133" customWidth="1"/>
    <col min="9440" max="9448" width="13.7109375" style="133" customWidth="1"/>
    <col min="9449" max="9693" width="9.140625" style="133"/>
    <col min="9694" max="9694" width="7.5703125" style="133" customWidth="1"/>
    <col min="9695" max="9695" width="30.5703125" style="133" customWidth="1"/>
    <col min="9696" max="9704" width="13.7109375" style="133" customWidth="1"/>
    <col min="9705" max="9949" width="9.140625" style="133"/>
    <col min="9950" max="9950" width="7.5703125" style="133" customWidth="1"/>
    <col min="9951" max="9951" width="30.5703125" style="133" customWidth="1"/>
    <col min="9952" max="9960" width="13.7109375" style="133" customWidth="1"/>
    <col min="9961" max="10205" width="9.140625" style="133"/>
    <col min="10206" max="10206" width="7.5703125" style="133" customWidth="1"/>
    <col min="10207" max="10207" width="30.5703125" style="133" customWidth="1"/>
    <col min="10208" max="10216" width="13.7109375" style="133" customWidth="1"/>
    <col min="10217" max="10461" width="9.140625" style="133"/>
    <col min="10462" max="10462" width="7.5703125" style="133" customWidth="1"/>
    <col min="10463" max="10463" width="30.5703125" style="133" customWidth="1"/>
    <col min="10464" max="10472" width="13.7109375" style="133" customWidth="1"/>
    <col min="10473" max="10717" width="9.140625" style="133"/>
    <col min="10718" max="10718" width="7.5703125" style="133" customWidth="1"/>
    <col min="10719" max="10719" width="30.5703125" style="133" customWidth="1"/>
    <col min="10720" max="10728" width="13.7109375" style="133" customWidth="1"/>
    <col min="10729" max="10973" width="9.140625" style="133"/>
    <col min="10974" max="10974" width="7.5703125" style="133" customWidth="1"/>
    <col min="10975" max="10975" width="30.5703125" style="133" customWidth="1"/>
    <col min="10976" max="10984" width="13.7109375" style="133" customWidth="1"/>
    <col min="10985" max="11229" width="9.140625" style="133"/>
    <col min="11230" max="11230" width="7.5703125" style="133" customWidth="1"/>
    <col min="11231" max="11231" width="30.5703125" style="133" customWidth="1"/>
    <col min="11232" max="11240" width="13.7109375" style="133" customWidth="1"/>
    <col min="11241" max="11485" width="9.140625" style="133"/>
    <col min="11486" max="11486" width="7.5703125" style="133" customWidth="1"/>
    <col min="11487" max="11487" width="30.5703125" style="133" customWidth="1"/>
    <col min="11488" max="11496" width="13.7109375" style="133" customWidth="1"/>
    <col min="11497" max="11741" width="9.140625" style="133"/>
    <col min="11742" max="11742" width="7.5703125" style="133" customWidth="1"/>
    <col min="11743" max="11743" width="30.5703125" style="133" customWidth="1"/>
    <col min="11744" max="11752" width="13.7109375" style="133" customWidth="1"/>
    <col min="11753" max="11997" width="9.140625" style="133"/>
    <col min="11998" max="11998" width="7.5703125" style="133" customWidth="1"/>
    <col min="11999" max="11999" width="30.5703125" style="133" customWidth="1"/>
    <col min="12000" max="12008" width="13.7109375" style="133" customWidth="1"/>
    <col min="12009" max="12253" width="9.140625" style="133"/>
    <col min="12254" max="12254" width="7.5703125" style="133" customWidth="1"/>
    <col min="12255" max="12255" width="30.5703125" style="133" customWidth="1"/>
    <col min="12256" max="12264" width="13.7109375" style="133" customWidth="1"/>
    <col min="12265" max="12509" width="9.140625" style="133"/>
    <col min="12510" max="12510" width="7.5703125" style="133" customWidth="1"/>
    <col min="12511" max="12511" width="30.5703125" style="133" customWidth="1"/>
    <col min="12512" max="12520" width="13.7109375" style="133" customWidth="1"/>
    <col min="12521" max="12765" width="9.140625" style="133"/>
    <col min="12766" max="12766" width="7.5703125" style="133" customWidth="1"/>
    <col min="12767" max="12767" width="30.5703125" style="133" customWidth="1"/>
    <col min="12768" max="12776" width="13.7109375" style="133" customWidth="1"/>
    <col min="12777" max="13021" width="9.140625" style="133"/>
    <col min="13022" max="13022" width="7.5703125" style="133" customWidth="1"/>
    <col min="13023" max="13023" width="30.5703125" style="133" customWidth="1"/>
    <col min="13024" max="13032" width="13.7109375" style="133" customWidth="1"/>
    <col min="13033" max="13277" width="9.140625" style="133"/>
    <col min="13278" max="13278" width="7.5703125" style="133" customWidth="1"/>
    <col min="13279" max="13279" width="30.5703125" style="133" customWidth="1"/>
    <col min="13280" max="13288" width="13.7109375" style="133" customWidth="1"/>
    <col min="13289" max="13533" width="9.140625" style="133"/>
    <col min="13534" max="13534" width="7.5703125" style="133" customWidth="1"/>
    <col min="13535" max="13535" width="30.5703125" style="133" customWidth="1"/>
    <col min="13536" max="13544" width="13.7109375" style="133" customWidth="1"/>
    <col min="13545" max="13789" width="9.140625" style="133"/>
    <col min="13790" max="13790" width="7.5703125" style="133" customWidth="1"/>
    <col min="13791" max="13791" width="30.5703125" style="133" customWidth="1"/>
    <col min="13792" max="13800" width="13.7109375" style="133" customWidth="1"/>
    <col min="13801" max="14045" width="9.140625" style="133"/>
    <col min="14046" max="14046" width="7.5703125" style="133" customWidth="1"/>
    <col min="14047" max="14047" width="30.5703125" style="133" customWidth="1"/>
    <col min="14048" max="14056" width="13.7109375" style="133" customWidth="1"/>
    <col min="14057" max="14301" width="9.140625" style="133"/>
    <col min="14302" max="14302" width="7.5703125" style="133" customWidth="1"/>
    <col min="14303" max="14303" width="30.5703125" style="133" customWidth="1"/>
    <col min="14304" max="14312" width="13.7109375" style="133" customWidth="1"/>
    <col min="14313" max="14557" width="9.140625" style="133"/>
    <col min="14558" max="14558" width="7.5703125" style="133" customWidth="1"/>
    <col min="14559" max="14559" width="30.5703125" style="133" customWidth="1"/>
    <col min="14560" max="14568" width="13.7109375" style="133" customWidth="1"/>
    <col min="14569" max="14813" width="9.140625" style="133"/>
    <col min="14814" max="14814" width="7.5703125" style="133" customWidth="1"/>
    <col min="14815" max="14815" width="30.5703125" style="133" customWidth="1"/>
    <col min="14816" max="14824" width="13.7109375" style="133" customWidth="1"/>
    <col min="14825" max="15069" width="9.140625" style="133"/>
    <col min="15070" max="15070" width="7.5703125" style="133" customWidth="1"/>
    <col min="15071" max="15071" width="30.5703125" style="133" customWidth="1"/>
    <col min="15072" max="15080" width="13.7109375" style="133" customWidth="1"/>
    <col min="15081" max="15325" width="9.140625" style="133"/>
    <col min="15326" max="15326" width="7.5703125" style="133" customWidth="1"/>
    <col min="15327" max="15327" width="30.5703125" style="133" customWidth="1"/>
    <col min="15328" max="15336" width="13.7109375" style="133" customWidth="1"/>
    <col min="15337" max="15581" width="9.140625" style="133"/>
    <col min="15582" max="15582" width="7.5703125" style="133" customWidth="1"/>
    <col min="15583" max="15583" width="30.5703125" style="133" customWidth="1"/>
    <col min="15584" max="15592" width="13.7109375" style="133" customWidth="1"/>
    <col min="15593" max="15837" width="9.140625" style="133"/>
    <col min="15838" max="15838" width="7.5703125" style="133" customWidth="1"/>
    <col min="15839" max="15839" width="30.5703125" style="133" customWidth="1"/>
    <col min="15840" max="15848" width="13.7109375" style="133" customWidth="1"/>
    <col min="15849" max="16093" width="9.140625" style="133"/>
    <col min="16094" max="16094" width="7.5703125" style="133" customWidth="1"/>
    <col min="16095" max="16095" width="30.5703125" style="133" customWidth="1"/>
    <col min="16096" max="16104" width="13.7109375" style="133" customWidth="1"/>
    <col min="16105" max="16349" width="9.140625" style="133"/>
    <col min="16350" max="16384" width="9.140625" style="133" customWidth="1"/>
  </cols>
  <sheetData>
    <row r="1" spans="1:34" ht="12.75" customHeight="1" x14ac:dyDescent="0.25">
      <c r="A1" s="132" t="s">
        <v>2</v>
      </c>
    </row>
    <row r="2" spans="1:34" ht="12.75" customHeight="1" x14ac:dyDescent="0.25">
      <c r="A2" s="134" t="s">
        <v>118</v>
      </c>
    </row>
    <row r="3" spans="1:34" ht="12.75" customHeight="1" x14ac:dyDescent="0.25">
      <c r="A3" s="135" t="s">
        <v>6</v>
      </c>
    </row>
    <row r="4" spans="1:34" ht="12.75" customHeight="1" x14ac:dyDescent="0.25">
      <c r="A4" s="135"/>
      <c r="C4" s="136"/>
      <c r="D4" s="136"/>
      <c r="E4" s="136"/>
      <c r="F4" s="136"/>
      <c r="G4" s="136"/>
    </row>
    <row r="5" spans="1:34" s="39" customFormat="1" ht="33.75" x14ac:dyDescent="0.25">
      <c r="A5" s="36" t="s">
        <v>7</v>
      </c>
      <c r="B5" s="37" t="s">
        <v>16</v>
      </c>
      <c r="C5" s="37" t="s">
        <v>48</v>
      </c>
      <c r="D5" s="37" t="s">
        <v>27</v>
      </c>
      <c r="E5" s="37" t="s">
        <v>28</v>
      </c>
      <c r="F5" s="37" t="s">
        <v>29</v>
      </c>
      <c r="G5" s="37" t="s">
        <v>62</v>
      </c>
      <c r="H5" s="205"/>
      <c r="I5" s="205"/>
      <c r="J5" s="205"/>
      <c r="K5" s="205"/>
      <c r="L5" s="24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</row>
    <row r="6" spans="1:34" s="140" customFormat="1" ht="12.75" customHeight="1" x14ac:dyDescent="0.25">
      <c r="A6" s="137">
        <v>1</v>
      </c>
      <c r="B6" s="138">
        <v>2</v>
      </c>
      <c r="C6" s="138">
        <v>3</v>
      </c>
      <c r="D6" s="138">
        <v>4</v>
      </c>
      <c r="E6" s="138">
        <v>5</v>
      </c>
      <c r="F6" s="138">
        <v>6</v>
      </c>
      <c r="G6" s="138">
        <v>7</v>
      </c>
      <c r="H6" s="206"/>
      <c r="I6" s="206"/>
      <c r="J6" s="206"/>
      <c r="K6" s="206"/>
      <c r="L6" s="139"/>
    </row>
    <row r="7" spans="1:34" s="135" customFormat="1" ht="12.75" customHeight="1" x14ac:dyDescent="0.25">
      <c r="A7" s="141">
        <v>1</v>
      </c>
      <c r="B7" s="142" t="s">
        <v>66</v>
      </c>
      <c r="C7" s="143">
        <v>2080828511.5699999</v>
      </c>
      <c r="D7" s="144">
        <v>9.3536824946245725E-2</v>
      </c>
      <c r="E7" s="143">
        <v>310424970.20999998</v>
      </c>
      <c r="F7" s="144">
        <v>0.10909205108488688</v>
      </c>
      <c r="G7" s="143">
        <v>7191300.5899999999</v>
      </c>
      <c r="H7" s="207"/>
      <c r="I7" s="207"/>
      <c r="J7" s="207"/>
      <c r="K7" s="208"/>
      <c r="L7" s="40"/>
    </row>
    <row r="8" spans="1:34" s="135" customFormat="1" ht="12.75" customHeight="1" x14ac:dyDescent="0.25">
      <c r="A8" s="145">
        <v>2</v>
      </c>
      <c r="B8" s="146" t="s">
        <v>67</v>
      </c>
      <c r="C8" s="147">
        <v>3618415291.1399999</v>
      </c>
      <c r="D8" s="144">
        <v>0.16265399853388887</v>
      </c>
      <c r="E8" s="147">
        <v>571989977.63999999</v>
      </c>
      <c r="F8" s="144">
        <v>0.20101333928946949</v>
      </c>
      <c r="G8" s="147">
        <v>57210202.920000002</v>
      </c>
      <c r="H8" s="207"/>
      <c r="I8" s="207"/>
      <c r="J8" s="207"/>
      <c r="K8" s="208"/>
      <c r="L8" s="40"/>
    </row>
    <row r="9" spans="1:34" s="135" customFormat="1" ht="12.75" customHeight="1" x14ac:dyDescent="0.25">
      <c r="A9" s="145">
        <v>3</v>
      </c>
      <c r="B9" s="146" t="s">
        <v>68</v>
      </c>
      <c r="C9" s="147">
        <v>3317089806.6999998</v>
      </c>
      <c r="D9" s="144">
        <v>0.14910889910200864</v>
      </c>
      <c r="E9" s="147">
        <v>303144881.14999998</v>
      </c>
      <c r="F9" s="144">
        <v>0.10653362336852509</v>
      </c>
      <c r="G9" s="147">
        <v>68752868.599999994</v>
      </c>
      <c r="H9" s="207"/>
      <c r="I9" s="207"/>
      <c r="J9" s="207"/>
      <c r="K9" s="208"/>
      <c r="L9" s="40"/>
    </row>
    <row r="10" spans="1:34" s="135" customFormat="1" ht="12.75" customHeight="1" x14ac:dyDescent="0.25">
      <c r="A10" s="145">
        <v>4</v>
      </c>
      <c r="B10" s="146" t="s">
        <v>69</v>
      </c>
      <c r="C10" s="147">
        <v>1798512309.54</v>
      </c>
      <c r="D10" s="144">
        <v>8.0846225494181884E-2</v>
      </c>
      <c r="E10" s="147">
        <v>178457597.77000001</v>
      </c>
      <c r="F10" s="144">
        <v>6.2715010842204114E-2</v>
      </c>
      <c r="G10" s="147">
        <v>-36065432.359999999</v>
      </c>
      <c r="H10" s="207"/>
      <c r="I10" s="207"/>
      <c r="J10" s="207"/>
      <c r="K10" s="208"/>
      <c r="L10" s="40"/>
    </row>
    <row r="11" spans="1:34" s="135" customFormat="1" ht="12.75" customHeight="1" x14ac:dyDescent="0.25">
      <c r="A11" s="145">
        <v>5</v>
      </c>
      <c r="B11" s="146" t="s">
        <v>70</v>
      </c>
      <c r="C11" s="147">
        <v>2582098788.1500001</v>
      </c>
      <c r="D11" s="144">
        <v>0.11606978710555549</v>
      </c>
      <c r="E11" s="147">
        <v>280310098.25999999</v>
      </c>
      <c r="F11" s="144">
        <v>9.8508839473521501E-2</v>
      </c>
      <c r="G11" s="147">
        <v>5469057.54</v>
      </c>
      <c r="H11" s="207"/>
      <c r="I11" s="207"/>
      <c r="J11" s="207"/>
      <c r="K11" s="208"/>
      <c r="L11" s="40"/>
    </row>
    <row r="12" spans="1:34" s="135" customFormat="1" ht="12.75" customHeight="1" x14ac:dyDescent="0.25">
      <c r="A12" s="145">
        <v>6</v>
      </c>
      <c r="B12" s="146" t="s">
        <v>71</v>
      </c>
      <c r="C12" s="147">
        <v>183327324.49000001</v>
      </c>
      <c r="D12" s="144">
        <v>8.2408789399692241E-3</v>
      </c>
      <c r="E12" s="147">
        <v>52900956.259999998</v>
      </c>
      <c r="F12" s="144">
        <v>1.8590881457929115E-2</v>
      </c>
      <c r="G12" s="147">
        <v>4130723.68</v>
      </c>
      <c r="H12" s="207"/>
      <c r="I12" s="207"/>
      <c r="J12" s="207"/>
      <c r="K12" s="208"/>
      <c r="L12" s="40"/>
    </row>
    <row r="13" spans="1:34" s="135" customFormat="1" ht="12.75" customHeight="1" x14ac:dyDescent="0.25">
      <c r="A13" s="145">
        <v>7</v>
      </c>
      <c r="B13" s="146" t="s">
        <v>72</v>
      </c>
      <c r="C13" s="147">
        <v>2428870860.7199998</v>
      </c>
      <c r="D13" s="144">
        <v>0.10918192789697416</v>
      </c>
      <c r="E13" s="147">
        <v>220075890.43000001</v>
      </c>
      <c r="F13" s="144">
        <v>7.7340847500444163E-2</v>
      </c>
      <c r="G13" s="147">
        <v>-195585.05</v>
      </c>
      <c r="H13" s="207"/>
      <c r="I13" s="207"/>
      <c r="J13" s="207"/>
      <c r="K13" s="208"/>
      <c r="L13" s="40"/>
    </row>
    <row r="14" spans="1:34" s="135" customFormat="1" ht="12.75" customHeight="1" x14ac:dyDescent="0.25">
      <c r="A14" s="145">
        <v>8</v>
      </c>
      <c r="B14" s="146" t="s">
        <v>73</v>
      </c>
      <c r="C14" s="147">
        <v>634589442.78999996</v>
      </c>
      <c r="D14" s="144">
        <v>2.8525888266591561E-2</v>
      </c>
      <c r="E14" s="147">
        <v>60372769.420000002</v>
      </c>
      <c r="F14" s="144">
        <v>2.1216686406532417E-2</v>
      </c>
      <c r="G14" s="147">
        <v>13529156.93</v>
      </c>
      <c r="H14" s="207"/>
      <c r="I14" s="207"/>
      <c r="J14" s="207"/>
      <c r="K14" s="208"/>
      <c r="L14" s="40"/>
    </row>
    <row r="15" spans="1:34" s="135" customFormat="1" ht="12.75" customHeight="1" x14ac:dyDescent="0.25">
      <c r="A15" s="145">
        <v>9</v>
      </c>
      <c r="B15" s="146" t="s">
        <v>74</v>
      </c>
      <c r="C15" s="147">
        <v>1883061878.55</v>
      </c>
      <c r="D15" s="144">
        <v>8.4646874222222376E-2</v>
      </c>
      <c r="E15" s="147">
        <v>175183892.5</v>
      </c>
      <c r="F15" s="144">
        <v>6.156453888658113E-2</v>
      </c>
      <c r="G15" s="147">
        <v>-51630816.07</v>
      </c>
      <c r="H15" s="207"/>
      <c r="I15" s="207"/>
      <c r="J15" s="207"/>
      <c r="K15" s="208"/>
      <c r="L15" s="40"/>
    </row>
    <row r="16" spans="1:34" s="135" customFormat="1" ht="12.75" customHeight="1" x14ac:dyDescent="0.25">
      <c r="A16" s="145">
        <v>10</v>
      </c>
      <c r="B16" s="146" t="s">
        <v>75</v>
      </c>
      <c r="C16" s="147">
        <v>3535985755.1599998</v>
      </c>
      <c r="D16" s="144">
        <v>0.15894864894141134</v>
      </c>
      <c r="E16" s="147">
        <v>635559649.15999997</v>
      </c>
      <c r="F16" s="144">
        <v>0.22335350686109842</v>
      </c>
      <c r="G16" s="147">
        <v>-21986404.780000001</v>
      </c>
      <c r="H16" s="207"/>
      <c r="I16" s="207"/>
      <c r="J16" s="207"/>
      <c r="K16" s="208"/>
      <c r="L16" s="40"/>
    </row>
    <row r="17" spans="1:12" s="135" customFormat="1" ht="12.75" customHeight="1" x14ac:dyDescent="0.25">
      <c r="A17" s="145">
        <v>11</v>
      </c>
      <c r="B17" s="247" t="s">
        <v>76</v>
      </c>
      <c r="C17" s="248">
        <v>183308807.09</v>
      </c>
      <c r="D17" s="144">
        <v>8.2400465509507963E-3</v>
      </c>
      <c r="E17" s="248">
        <v>57111756.299999997</v>
      </c>
      <c r="F17" s="144">
        <v>2.0070674828807648E-2</v>
      </c>
      <c r="G17" s="248">
        <v>1345240.25</v>
      </c>
      <c r="H17" s="207"/>
      <c r="I17" s="207"/>
      <c r="J17" s="207"/>
      <c r="K17" s="208"/>
      <c r="L17" s="40"/>
    </row>
    <row r="18" spans="1:12" s="148" customFormat="1" ht="15" customHeight="1" x14ac:dyDescent="0.25">
      <c r="A18" s="233"/>
      <c r="B18" s="229" t="s">
        <v>9</v>
      </c>
      <c r="C18" s="230">
        <f>SUM(C7:C17)</f>
        <v>22246088775.899998</v>
      </c>
      <c r="D18" s="227">
        <f>SUM(D7:D17)</f>
        <v>1.0000000000000002</v>
      </c>
      <c r="E18" s="230">
        <f>SUM(E7:E17)</f>
        <v>2845532439.1000004</v>
      </c>
      <c r="F18" s="227">
        <f>SUM(F7:F17)</f>
        <v>0.99999999999999989</v>
      </c>
      <c r="G18" s="230">
        <f>SUM(G7:G17)</f>
        <v>47750312.25000003</v>
      </c>
      <c r="H18" s="211"/>
      <c r="I18" s="211"/>
      <c r="J18" s="211"/>
      <c r="K18" s="212"/>
    </row>
    <row r="19" spans="1:12" s="135" customFormat="1" ht="12.75" customHeight="1" x14ac:dyDescent="0.25">
      <c r="A19" s="209"/>
      <c r="B19" s="213"/>
      <c r="C19" s="214"/>
      <c r="D19" s="215"/>
      <c r="E19" s="214"/>
      <c r="F19" s="215"/>
      <c r="G19" s="214"/>
      <c r="H19" s="211"/>
      <c r="I19" s="211"/>
      <c r="J19" s="211"/>
      <c r="K19" s="212"/>
    </row>
    <row r="20" spans="1:12" s="135" customFormat="1" ht="12" customHeight="1" x14ac:dyDescent="0.25">
      <c r="A20" s="94" t="s">
        <v>138</v>
      </c>
      <c r="B20" s="156"/>
      <c r="C20" s="157"/>
      <c r="D20" s="157"/>
      <c r="E20" s="157"/>
      <c r="F20" s="157"/>
      <c r="G20" s="157"/>
      <c r="H20" s="133"/>
      <c r="I20" s="133"/>
    </row>
    <row r="21" spans="1:12" s="135" customFormat="1" ht="12.6" customHeight="1" x14ac:dyDescent="0.25">
      <c r="A21" s="151"/>
      <c r="B21" s="255"/>
      <c r="C21" s="256"/>
      <c r="D21" s="256"/>
      <c r="E21" s="256"/>
      <c r="F21" s="256"/>
      <c r="G21" s="256"/>
      <c r="H21" s="256"/>
      <c r="I21" s="256"/>
      <c r="J21" s="154"/>
      <c r="K21" s="154"/>
    </row>
    <row r="22" spans="1:12" s="135" customFormat="1" ht="33.75" x14ac:dyDescent="0.25">
      <c r="A22" s="271" t="s">
        <v>7</v>
      </c>
      <c r="B22" s="272" t="s">
        <v>16</v>
      </c>
      <c r="C22" s="272" t="s">
        <v>48</v>
      </c>
      <c r="D22" s="272" t="s">
        <v>27</v>
      </c>
      <c r="E22" s="272" t="s">
        <v>28</v>
      </c>
      <c r="F22" s="272" t="s">
        <v>29</v>
      </c>
      <c r="G22" s="272" t="s">
        <v>62</v>
      </c>
      <c r="H22" s="154"/>
      <c r="I22" s="154"/>
      <c r="J22" s="154"/>
      <c r="K22" s="154"/>
    </row>
    <row r="23" spans="1:12" s="135" customFormat="1" ht="12.6" customHeight="1" x14ac:dyDescent="0.25">
      <c r="A23" s="137">
        <v>1</v>
      </c>
      <c r="B23" s="138">
        <v>2</v>
      </c>
      <c r="C23" s="138">
        <v>3</v>
      </c>
      <c r="D23" s="138">
        <v>4</v>
      </c>
      <c r="E23" s="138">
        <v>5</v>
      </c>
      <c r="F23" s="138">
        <v>6</v>
      </c>
      <c r="G23" s="138">
        <v>7</v>
      </c>
      <c r="H23" s="154"/>
      <c r="I23" s="154"/>
      <c r="J23" s="154"/>
      <c r="K23" s="154"/>
    </row>
    <row r="24" spans="1:12" s="135" customFormat="1" ht="12.6" customHeight="1" x14ac:dyDescent="0.25">
      <c r="A24" s="141">
        <v>1</v>
      </c>
      <c r="B24" s="142" t="s">
        <v>66</v>
      </c>
      <c r="C24" s="143">
        <v>276173403.88479656</v>
      </c>
      <c r="D24" s="144">
        <v>9.3536824946245725E-2</v>
      </c>
      <c r="E24" s="143">
        <v>41200473.848297827</v>
      </c>
      <c r="F24" s="144">
        <v>0.10909205108488688</v>
      </c>
      <c r="G24" s="143">
        <v>954449.61045855726</v>
      </c>
      <c r="H24" s="154"/>
      <c r="I24" s="154"/>
      <c r="J24" s="154"/>
      <c r="K24" s="154"/>
    </row>
    <row r="25" spans="1:12" s="135" customFormat="1" ht="12.6" customHeight="1" x14ac:dyDescent="0.25">
      <c r="A25" s="145">
        <v>2</v>
      </c>
      <c r="B25" s="146" t="s">
        <v>67</v>
      </c>
      <c r="C25" s="147">
        <v>480246239.45052755</v>
      </c>
      <c r="D25" s="144">
        <v>0.16265399853388887</v>
      </c>
      <c r="E25" s="147">
        <v>75916116.217399955</v>
      </c>
      <c r="F25" s="144">
        <v>0.20101333928946949</v>
      </c>
      <c r="G25" s="147">
        <v>7593098.8015130395</v>
      </c>
      <c r="H25" s="154"/>
      <c r="I25" s="154"/>
      <c r="J25" s="154"/>
      <c r="K25" s="154"/>
    </row>
    <row r="26" spans="1:12" s="135" customFormat="1" ht="12.6" customHeight="1" x14ac:dyDescent="0.25">
      <c r="A26" s="145">
        <v>3</v>
      </c>
      <c r="B26" s="146" t="s">
        <v>68</v>
      </c>
      <c r="C26" s="147">
        <v>440253474.90875304</v>
      </c>
      <c r="D26" s="144">
        <v>0.14910889910200864</v>
      </c>
      <c r="E26" s="147">
        <v>40234239.982746027</v>
      </c>
      <c r="F26" s="144">
        <v>0.10653362336852509</v>
      </c>
      <c r="G26" s="147">
        <v>9125073.8071537577</v>
      </c>
      <c r="H26" s="154"/>
      <c r="I26" s="154"/>
      <c r="J26" s="154"/>
      <c r="K26" s="154"/>
    </row>
    <row r="27" spans="1:12" s="135" customFormat="1" ht="12.6" customHeight="1" x14ac:dyDescent="0.25">
      <c r="A27" s="145">
        <v>4</v>
      </c>
      <c r="B27" s="146" t="s">
        <v>69</v>
      </c>
      <c r="C27" s="147">
        <v>238703604.69042403</v>
      </c>
      <c r="D27" s="144">
        <v>8.0846225494181884E-2</v>
      </c>
      <c r="E27" s="147">
        <v>23685393.558962107</v>
      </c>
      <c r="F27" s="144">
        <v>6.2715010842204114E-2</v>
      </c>
      <c r="G27" s="147">
        <v>-4786705.4695069343</v>
      </c>
      <c r="H27" s="154"/>
      <c r="I27" s="154"/>
      <c r="J27" s="154"/>
      <c r="K27" s="154"/>
    </row>
    <row r="28" spans="1:12" s="135" customFormat="1" ht="12.6" customHeight="1" x14ac:dyDescent="0.25">
      <c r="A28" s="145">
        <v>5</v>
      </c>
      <c r="B28" s="146" t="s">
        <v>70</v>
      </c>
      <c r="C28" s="147">
        <v>342703402.76727057</v>
      </c>
      <c r="D28" s="144">
        <v>0.11606978710555549</v>
      </c>
      <c r="E28" s="147">
        <v>37203543.468046978</v>
      </c>
      <c r="F28" s="144">
        <v>9.8508839473521501E-2</v>
      </c>
      <c r="G28" s="147">
        <v>725868.67608998599</v>
      </c>
      <c r="H28" s="155"/>
      <c r="I28" s="155"/>
      <c r="J28" s="155"/>
      <c r="K28" s="155"/>
    </row>
    <row r="29" spans="1:12" s="4" customFormat="1" ht="15" x14ac:dyDescent="0.25">
      <c r="A29" s="145">
        <v>6</v>
      </c>
      <c r="B29" s="146" t="s">
        <v>71</v>
      </c>
      <c r="C29" s="147">
        <v>24331717.365452252</v>
      </c>
      <c r="D29" s="144">
        <v>8.2408789399692241E-3</v>
      </c>
      <c r="E29" s="147">
        <v>7021163.4826464923</v>
      </c>
      <c r="F29" s="144">
        <v>1.8590881457929115E-2</v>
      </c>
      <c r="G29" s="147">
        <v>548241.24759439914</v>
      </c>
      <c r="H29" s="204"/>
      <c r="I29" s="204"/>
      <c r="J29" s="204"/>
      <c r="K29" s="62"/>
    </row>
    <row r="30" spans="1:12" ht="12.75" customHeight="1" x14ac:dyDescent="0.25">
      <c r="A30" s="145">
        <v>7</v>
      </c>
      <c r="B30" s="146" t="s">
        <v>72</v>
      </c>
      <c r="C30" s="147">
        <v>322366561.91120839</v>
      </c>
      <c r="D30" s="144">
        <v>0.10918192789697416</v>
      </c>
      <c r="E30" s="147">
        <v>29209090.242219124</v>
      </c>
      <c r="F30" s="144">
        <v>7.7340847500444163E-2</v>
      </c>
      <c r="G30" s="147">
        <v>-25958.597119915055</v>
      </c>
    </row>
    <row r="31" spans="1:12" ht="12.75" customHeight="1" x14ac:dyDescent="0.25">
      <c r="A31" s="145">
        <v>8</v>
      </c>
      <c r="B31" s="146" t="s">
        <v>73</v>
      </c>
      <c r="C31" s="147">
        <v>84224493.037361458</v>
      </c>
      <c r="D31" s="144">
        <v>2.8525888266591561E-2</v>
      </c>
      <c r="E31" s="147">
        <v>8012843.5091910539</v>
      </c>
      <c r="F31" s="144">
        <v>2.1216686406532417E-2</v>
      </c>
      <c r="G31" s="147">
        <v>1795627.7032318003</v>
      </c>
      <c r="H31" s="157"/>
      <c r="I31" s="157"/>
      <c r="J31" s="157"/>
      <c r="K31" s="157"/>
    </row>
    <row r="32" spans="1:12" ht="12.75" customHeight="1" x14ac:dyDescent="0.25">
      <c r="A32" s="145">
        <v>9</v>
      </c>
      <c r="B32" s="146" t="s">
        <v>74</v>
      </c>
      <c r="C32" s="147">
        <v>249925260.93967748</v>
      </c>
      <c r="D32" s="144">
        <v>8.4646874222222376E-2</v>
      </c>
      <c r="E32" s="147">
        <v>23250898.201605946</v>
      </c>
      <c r="F32" s="144">
        <v>6.156453888658113E-2</v>
      </c>
      <c r="G32" s="147">
        <v>-6852586.9095494058</v>
      </c>
    </row>
    <row r="33" spans="1:11" ht="12.75" customHeight="1" x14ac:dyDescent="0.25">
      <c r="A33" s="145">
        <v>10</v>
      </c>
      <c r="B33" s="146" t="s">
        <v>75</v>
      </c>
      <c r="C33" s="147">
        <v>469305959.93894744</v>
      </c>
      <c r="D33" s="144">
        <v>0.15894864894141134</v>
      </c>
      <c r="E33" s="147">
        <v>84353261.551529616</v>
      </c>
      <c r="F33" s="144">
        <v>0.22335350686109842</v>
      </c>
      <c r="G33" s="147">
        <v>-2918097.3893423583</v>
      </c>
    </row>
    <row r="34" spans="1:11" ht="12.75" customHeight="1" x14ac:dyDescent="0.25">
      <c r="A34" s="145">
        <v>11</v>
      </c>
      <c r="B34" s="247" t="s">
        <v>76</v>
      </c>
      <c r="C34" s="248">
        <v>24329259.684119716</v>
      </c>
      <c r="D34" s="144">
        <v>8.2400465509507963E-3</v>
      </c>
      <c r="E34" s="248">
        <v>7580032.6896277117</v>
      </c>
      <c r="F34" s="144">
        <v>2.0070674828807648E-2</v>
      </c>
      <c r="G34" s="248">
        <v>178544.06397239363</v>
      </c>
    </row>
    <row r="35" spans="1:11" ht="15" customHeight="1" x14ac:dyDescent="0.25">
      <c r="A35" s="273"/>
      <c r="B35" s="274" t="s">
        <v>9</v>
      </c>
      <c r="C35" s="275">
        <f>SUM(C24:C34)</f>
        <v>2952563378.5785384</v>
      </c>
      <c r="D35" s="276">
        <f>SUM(D24:D34)</f>
        <v>1.0000000000000002</v>
      </c>
      <c r="E35" s="275">
        <f>SUM(E24:E34)</f>
        <v>377667056.7522729</v>
      </c>
      <c r="F35" s="276">
        <f>SUM(F24:F34)</f>
        <v>0.99999999999999989</v>
      </c>
      <c r="G35" s="275">
        <f>SUM(G24:G34)</f>
        <v>6337555.544495319</v>
      </c>
    </row>
    <row r="36" spans="1:11" s="135" customFormat="1" ht="12.75" customHeight="1" x14ac:dyDescent="0.25">
      <c r="A36" s="209"/>
      <c r="B36" s="213"/>
      <c r="C36" s="214"/>
      <c r="D36" s="215"/>
      <c r="E36" s="214"/>
      <c r="F36" s="215"/>
      <c r="G36" s="214"/>
      <c r="H36" s="211"/>
      <c r="I36" s="211"/>
      <c r="J36" s="211"/>
      <c r="K36" s="212"/>
    </row>
    <row r="37" spans="1:11" s="135" customFormat="1" ht="12.75" customHeight="1" x14ac:dyDescent="0.25">
      <c r="A37" s="185" t="s">
        <v>26</v>
      </c>
      <c r="B37" s="185"/>
      <c r="C37" s="154"/>
      <c r="D37" s="154"/>
      <c r="E37" s="154"/>
      <c r="F37" s="154"/>
      <c r="G37" s="154"/>
      <c r="H37" s="150"/>
    </row>
    <row r="38" spans="1:11" s="135" customFormat="1" ht="15.75" customHeight="1" x14ac:dyDescent="0.25">
      <c r="A38" s="151"/>
      <c r="B38" s="152" t="s">
        <v>50</v>
      </c>
      <c r="C38" s="153"/>
      <c r="D38" s="153"/>
      <c r="E38" s="153"/>
      <c r="F38" s="153"/>
      <c r="G38" s="153"/>
    </row>
    <row r="39" spans="1:11" s="135" customFormat="1" ht="56.25" customHeight="1" x14ac:dyDescent="0.25">
      <c r="A39" s="151"/>
      <c r="B39" s="305" t="s">
        <v>51</v>
      </c>
      <c r="C39" s="305"/>
      <c r="D39" s="305"/>
      <c r="E39" s="305"/>
      <c r="F39" s="305"/>
      <c r="G39" s="305"/>
    </row>
    <row r="40" spans="1:11" s="135" customFormat="1" ht="15" customHeight="1" x14ac:dyDescent="0.25">
      <c r="A40" s="151"/>
      <c r="B40" s="181" t="s">
        <v>52</v>
      </c>
      <c r="C40" s="155"/>
      <c r="D40" s="155"/>
      <c r="E40" s="155"/>
      <c r="F40" s="155"/>
      <c r="G40" s="155"/>
    </row>
    <row r="41" spans="1:11" s="135" customFormat="1" ht="11.25" x14ac:dyDescent="0.25">
      <c r="A41" s="151"/>
      <c r="B41" s="181"/>
      <c r="C41" s="155"/>
      <c r="D41" s="155"/>
      <c r="E41" s="155"/>
      <c r="F41" s="155"/>
      <c r="G41" s="155"/>
    </row>
  </sheetData>
  <mergeCells count="1">
    <mergeCell ref="B39:G39"/>
  </mergeCells>
  <pageMargins left="0.7" right="0.7" top="0.75" bottom="0.75" header="0.3" footer="0.3"/>
  <pageSetup paperSize="9" orientation="portrait" verticalDpi="0" r:id="rId1"/>
  <ignoredErrors>
    <ignoredError sqref="C18:G18 C35:G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2.75" x14ac:dyDescent="0.25"/>
  <cols>
    <col min="1" max="1" width="6.7109375" style="164" customWidth="1"/>
    <col min="2" max="2" width="34" style="164" customWidth="1"/>
    <col min="3" max="3" width="12.7109375" style="164" customWidth="1"/>
    <col min="4" max="4" width="11.7109375" style="164" customWidth="1"/>
    <col min="5" max="5" width="13.5703125" style="164" customWidth="1"/>
    <col min="6" max="7" width="12.7109375" style="164" customWidth="1"/>
    <col min="8" max="11" width="13.7109375" style="164" customWidth="1"/>
    <col min="12" max="245" width="9.140625" style="164"/>
    <col min="246" max="246" width="7.5703125" style="164" customWidth="1"/>
    <col min="247" max="247" width="31.85546875" style="164" customWidth="1"/>
    <col min="248" max="248" width="15.42578125" style="164" customWidth="1"/>
    <col min="249" max="256" width="13.7109375" style="164" customWidth="1"/>
    <col min="257" max="257" width="10.140625" style="164" bestFit="1" customWidth="1"/>
    <col min="258" max="501" width="9.140625" style="164"/>
    <col min="502" max="502" width="7.5703125" style="164" customWidth="1"/>
    <col min="503" max="503" width="31.85546875" style="164" customWidth="1"/>
    <col min="504" max="504" width="15.42578125" style="164" customWidth="1"/>
    <col min="505" max="512" width="13.7109375" style="164" customWidth="1"/>
    <col min="513" max="513" width="10.140625" style="164" bestFit="1" customWidth="1"/>
    <col min="514" max="757" width="9.140625" style="164"/>
    <col min="758" max="758" width="7.5703125" style="164" customWidth="1"/>
    <col min="759" max="759" width="31.85546875" style="164" customWidth="1"/>
    <col min="760" max="760" width="15.42578125" style="164" customWidth="1"/>
    <col min="761" max="768" width="13.7109375" style="164" customWidth="1"/>
    <col min="769" max="769" width="10.140625" style="164" bestFit="1" customWidth="1"/>
    <col min="770" max="1013" width="9.140625" style="164"/>
    <col min="1014" max="1014" width="7.5703125" style="164" customWidth="1"/>
    <col min="1015" max="1015" width="31.85546875" style="164" customWidth="1"/>
    <col min="1016" max="1016" width="15.42578125" style="164" customWidth="1"/>
    <col min="1017" max="1024" width="13.7109375" style="164" customWidth="1"/>
    <col min="1025" max="1025" width="10.140625" style="164" bestFit="1" customWidth="1"/>
    <col min="1026" max="1269" width="9.140625" style="164"/>
    <col min="1270" max="1270" width="7.5703125" style="164" customWidth="1"/>
    <col min="1271" max="1271" width="31.85546875" style="164" customWidth="1"/>
    <col min="1272" max="1272" width="15.42578125" style="164" customWidth="1"/>
    <col min="1273" max="1280" width="13.7109375" style="164" customWidth="1"/>
    <col min="1281" max="1281" width="10.140625" style="164" bestFit="1" customWidth="1"/>
    <col min="1282" max="1525" width="9.140625" style="164"/>
    <col min="1526" max="1526" width="7.5703125" style="164" customWidth="1"/>
    <col min="1527" max="1527" width="31.85546875" style="164" customWidth="1"/>
    <col min="1528" max="1528" width="15.42578125" style="164" customWidth="1"/>
    <col min="1529" max="1536" width="13.7109375" style="164" customWidth="1"/>
    <col min="1537" max="1537" width="10.140625" style="164" bestFit="1" customWidth="1"/>
    <col min="1538" max="1781" width="9.140625" style="164"/>
    <col min="1782" max="1782" width="7.5703125" style="164" customWidth="1"/>
    <col min="1783" max="1783" width="31.85546875" style="164" customWidth="1"/>
    <col min="1784" max="1784" width="15.42578125" style="164" customWidth="1"/>
    <col min="1785" max="1792" width="13.7109375" style="164" customWidth="1"/>
    <col min="1793" max="1793" width="10.140625" style="164" bestFit="1" customWidth="1"/>
    <col min="1794" max="2037" width="9.140625" style="164"/>
    <col min="2038" max="2038" width="7.5703125" style="164" customWidth="1"/>
    <col min="2039" max="2039" width="31.85546875" style="164" customWidth="1"/>
    <col min="2040" max="2040" width="15.42578125" style="164" customWidth="1"/>
    <col min="2041" max="2048" width="13.7109375" style="164" customWidth="1"/>
    <col min="2049" max="2049" width="10.140625" style="164" bestFit="1" customWidth="1"/>
    <col min="2050" max="2293" width="9.140625" style="164"/>
    <col min="2294" max="2294" width="7.5703125" style="164" customWidth="1"/>
    <col min="2295" max="2295" width="31.85546875" style="164" customWidth="1"/>
    <col min="2296" max="2296" width="15.42578125" style="164" customWidth="1"/>
    <col min="2297" max="2304" width="13.7109375" style="164" customWidth="1"/>
    <col min="2305" max="2305" width="10.140625" style="164" bestFit="1" customWidth="1"/>
    <col min="2306" max="2549" width="9.140625" style="164"/>
    <col min="2550" max="2550" width="7.5703125" style="164" customWidth="1"/>
    <col min="2551" max="2551" width="31.85546875" style="164" customWidth="1"/>
    <col min="2552" max="2552" width="15.42578125" style="164" customWidth="1"/>
    <col min="2553" max="2560" width="13.7109375" style="164" customWidth="1"/>
    <col min="2561" max="2561" width="10.140625" style="164" bestFit="1" customWidth="1"/>
    <col min="2562" max="2805" width="9.140625" style="164"/>
    <col min="2806" max="2806" width="7.5703125" style="164" customWidth="1"/>
    <col min="2807" max="2807" width="31.85546875" style="164" customWidth="1"/>
    <col min="2808" max="2808" width="15.42578125" style="164" customWidth="1"/>
    <col min="2809" max="2816" width="13.7109375" style="164" customWidth="1"/>
    <col min="2817" max="2817" width="10.140625" style="164" bestFit="1" customWidth="1"/>
    <col min="2818" max="3061" width="9.140625" style="164"/>
    <col min="3062" max="3062" width="7.5703125" style="164" customWidth="1"/>
    <col min="3063" max="3063" width="31.85546875" style="164" customWidth="1"/>
    <col min="3064" max="3064" width="15.42578125" style="164" customWidth="1"/>
    <col min="3065" max="3072" width="13.7109375" style="164" customWidth="1"/>
    <col min="3073" max="3073" width="10.140625" style="164" bestFit="1" customWidth="1"/>
    <col min="3074" max="3317" width="9.140625" style="164"/>
    <col min="3318" max="3318" width="7.5703125" style="164" customWidth="1"/>
    <col min="3319" max="3319" width="31.85546875" style="164" customWidth="1"/>
    <col min="3320" max="3320" width="15.42578125" style="164" customWidth="1"/>
    <col min="3321" max="3328" width="13.7109375" style="164" customWidth="1"/>
    <col min="3329" max="3329" width="10.140625" style="164" bestFit="1" customWidth="1"/>
    <col min="3330" max="3573" width="9.140625" style="164"/>
    <col min="3574" max="3574" width="7.5703125" style="164" customWidth="1"/>
    <col min="3575" max="3575" width="31.85546875" style="164" customWidth="1"/>
    <col min="3576" max="3576" width="15.42578125" style="164" customWidth="1"/>
    <col min="3577" max="3584" width="13.7109375" style="164" customWidth="1"/>
    <col min="3585" max="3585" width="10.140625" style="164" bestFit="1" customWidth="1"/>
    <col min="3586" max="3829" width="9.140625" style="164"/>
    <col min="3830" max="3830" width="7.5703125" style="164" customWidth="1"/>
    <col min="3831" max="3831" width="31.85546875" style="164" customWidth="1"/>
    <col min="3832" max="3832" width="15.42578125" style="164" customWidth="1"/>
    <col min="3833" max="3840" width="13.7109375" style="164" customWidth="1"/>
    <col min="3841" max="3841" width="10.140625" style="164" bestFit="1" customWidth="1"/>
    <col min="3842" max="4085" width="9.140625" style="164"/>
    <col min="4086" max="4086" width="7.5703125" style="164" customWidth="1"/>
    <col min="4087" max="4087" width="31.85546875" style="164" customWidth="1"/>
    <col min="4088" max="4088" width="15.42578125" style="164" customWidth="1"/>
    <col min="4089" max="4096" width="13.7109375" style="164" customWidth="1"/>
    <col min="4097" max="4097" width="10.140625" style="164" bestFit="1" customWidth="1"/>
    <col min="4098" max="4341" width="9.140625" style="164"/>
    <col min="4342" max="4342" width="7.5703125" style="164" customWidth="1"/>
    <col min="4343" max="4343" width="31.85546875" style="164" customWidth="1"/>
    <col min="4344" max="4344" width="15.42578125" style="164" customWidth="1"/>
    <col min="4345" max="4352" width="13.7109375" style="164" customWidth="1"/>
    <col min="4353" max="4353" width="10.140625" style="164" bestFit="1" customWidth="1"/>
    <col min="4354" max="4597" width="9.140625" style="164"/>
    <col min="4598" max="4598" width="7.5703125" style="164" customWidth="1"/>
    <col min="4599" max="4599" width="31.85546875" style="164" customWidth="1"/>
    <col min="4600" max="4600" width="15.42578125" style="164" customWidth="1"/>
    <col min="4601" max="4608" width="13.7109375" style="164" customWidth="1"/>
    <col min="4609" max="4609" width="10.140625" style="164" bestFit="1" customWidth="1"/>
    <col min="4610" max="4853" width="9.140625" style="164"/>
    <col min="4854" max="4854" width="7.5703125" style="164" customWidth="1"/>
    <col min="4855" max="4855" width="31.85546875" style="164" customWidth="1"/>
    <col min="4856" max="4856" width="15.42578125" style="164" customWidth="1"/>
    <col min="4857" max="4864" width="13.7109375" style="164" customWidth="1"/>
    <col min="4865" max="4865" width="10.140625" style="164" bestFit="1" customWidth="1"/>
    <col min="4866" max="5109" width="9.140625" style="164"/>
    <col min="5110" max="5110" width="7.5703125" style="164" customWidth="1"/>
    <col min="5111" max="5111" width="31.85546875" style="164" customWidth="1"/>
    <col min="5112" max="5112" width="15.42578125" style="164" customWidth="1"/>
    <col min="5113" max="5120" width="13.7109375" style="164" customWidth="1"/>
    <col min="5121" max="5121" width="10.140625" style="164" bestFit="1" customWidth="1"/>
    <col min="5122" max="5365" width="9.140625" style="164"/>
    <col min="5366" max="5366" width="7.5703125" style="164" customWidth="1"/>
    <col min="5367" max="5367" width="31.85546875" style="164" customWidth="1"/>
    <col min="5368" max="5368" width="15.42578125" style="164" customWidth="1"/>
    <col min="5369" max="5376" width="13.7109375" style="164" customWidth="1"/>
    <col min="5377" max="5377" width="10.140625" style="164" bestFit="1" customWidth="1"/>
    <col min="5378" max="5621" width="9.140625" style="164"/>
    <col min="5622" max="5622" width="7.5703125" style="164" customWidth="1"/>
    <col min="5623" max="5623" width="31.85546875" style="164" customWidth="1"/>
    <col min="5624" max="5624" width="15.42578125" style="164" customWidth="1"/>
    <col min="5625" max="5632" width="13.7109375" style="164" customWidth="1"/>
    <col min="5633" max="5633" width="10.140625" style="164" bestFit="1" customWidth="1"/>
    <col min="5634" max="5877" width="9.140625" style="164"/>
    <col min="5878" max="5878" width="7.5703125" style="164" customWidth="1"/>
    <col min="5879" max="5879" width="31.85546875" style="164" customWidth="1"/>
    <col min="5880" max="5880" width="15.42578125" style="164" customWidth="1"/>
    <col min="5881" max="5888" width="13.7109375" style="164" customWidth="1"/>
    <col min="5889" max="5889" width="10.140625" style="164" bestFit="1" customWidth="1"/>
    <col min="5890" max="6133" width="9.140625" style="164"/>
    <col min="6134" max="6134" width="7.5703125" style="164" customWidth="1"/>
    <col min="6135" max="6135" width="31.85546875" style="164" customWidth="1"/>
    <col min="6136" max="6136" width="15.42578125" style="164" customWidth="1"/>
    <col min="6137" max="6144" width="13.7109375" style="164" customWidth="1"/>
    <col min="6145" max="6145" width="10.140625" style="164" bestFit="1" customWidth="1"/>
    <col min="6146" max="6389" width="9.140625" style="164"/>
    <col min="6390" max="6390" width="7.5703125" style="164" customWidth="1"/>
    <col min="6391" max="6391" width="31.85546875" style="164" customWidth="1"/>
    <col min="6392" max="6392" width="15.42578125" style="164" customWidth="1"/>
    <col min="6393" max="6400" width="13.7109375" style="164" customWidth="1"/>
    <col min="6401" max="6401" width="10.140625" style="164" bestFit="1" customWidth="1"/>
    <col min="6402" max="6645" width="9.140625" style="164"/>
    <col min="6646" max="6646" width="7.5703125" style="164" customWidth="1"/>
    <col min="6647" max="6647" width="31.85546875" style="164" customWidth="1"/>
    <col min="6648" max="6648" width="15.42578125" style="164" customWidth="1"/>
    <col min="6649" max="6656" width="13.7109375" style="164" customWidth="1"/>
    <col min="6657" max="6657" width="10.140625" style="164" bestFit="1" customWidth="1"/>
    <col min="6658" max="6901" width="9.140625" style="164"/>
    <col min="6902" max="6902" width="7.5703125" style="164" customWidth="1"/>
    <col min="6903" max="6903" width="31.85546875" style="164" customWidth="1"/>
    <col min="6904" max="6904" width="15.42578125" style="164" customWidth="1"/>
    <col min="6905" max="6912" width="13.7109375" style="164" customWidth="1"/>
    <col min="6913" max="6913" width="10.140625" style="164" bestFit="1" customWidth="1"/>
    <col min="6914" max="7157" width="9.140625" style="164"/>
    <col min="7158" max="7158" width="7.5703125" style="164" customWidth="1"/>
    <col min="7159" max="7159" width="31.85546875" style="164" customWidth="1"/>
    <col min="7160" max="7160" width="15.42578125" style="164" customWidth="1"/>
    <col min="7161" max="7168" width="13.7109375" style="164" customWidth="1"/>
    <col min="7169" max="7169" width="10.140625" style="164" bestFit="1" customWidth="1"/>
    <col min="7170" max="7413" width="9.140625" style="164"/>
    <col min="7414" max="7414" width="7.5703125" style="164" customWidth="1"/>
    <col min="7415" max="7415" width="31.85546875" style="164" customWidth="1"/>
    <col min="7416" max="7416" width="15.42578125" style="164" customWidth="1"/>
    <col min="7417" max="7424" width="13.7109375" style="164" customWidth="1"/>
    <col min="7425" max="7425" width="10.140625" style="164" bestFit="1" customWidth="1"/>
    <col min="7426" max="7669" width="9.140625" style="164"/>
    <col min="7670" max="7670" width="7.5703125" style="164" customWidth="1"/>
    <col min="7671" max="7671" width="31.85546875" style="164" customWidth="1"/>
    <col min="7672" max="7672" width="15.42578125" style="164" customWidth="1"/>
    <col min="7673" max="7680" width="13.7109375" style="164" customWidth="1"/>
    <col min="7681" max="7681" width="10.140625" style="164" bestFit="1" customWidth="1"/>
    <col min="7682" max="7925" width="9.140625" style="164"/>
    <col min="7926" max="7926" width="7.5703125" style="164" customWidth="1"/>
    <col min="7927" max="7927" width="31.85546875" style="164" customWidth="1"/>
    <col min="7928" max="7928" width="15.42578125" style="164" customWidth="1"/>
    <col min="7929" max="7936" width="13.7109375" style="164" customWidth="1"/>
    <col min="7937" max="7937" width="10.140625" style="164" bestFit="1" customWidth="1"/>
    <col min="7938" max="8181" width="9.140625" style="164"/>
    <col min="8182" max="8182" width="7.5703125" style="164" customWidth="1"/>
    <col min="8183" max="8183" width="31.85546875" style="164" customWidth="1"/>
    <col min="8184" max="8184" width="15.42578125" style="164" customWidth="1"/>
    <col min="8185" max="8192" width="13.7109375" style="164" customWidth="1"/>
    <col min="8193" max="8193" width="10.140625" style="164" bestFit="1" customWidth="1"/>
    <col min="8194" max="8437" width="9.140625" style="164"/>
    <col min="8438" max="8438" width="7.5703125" style="164" customWidth="1"/>
    <col min="8439" max="8439" width="31.85546875" style="164" customWidth="1"/>
    <col min="8440" max="8440" width="15.42578125" style="164" customWidth="1"/>
    <col min="8441" max="8448" width="13.7109375" style="164" customWidth="1"/>
    <col min="8449" max="8449" width="10.140625" style="164" bestFit="1" customWidth="1"/>
    <col min="8450" max="8693" width="9.140625" style="164"/>
    <col min="8694" max="8694" width="7.5703125" style="164" customWidth="1"/>
    <col min="8695" max="8695" width="31.85546875" style="164" customWidth="1"/>
    <col min="8696" max="8696" width="15.42578125" style="164" customWidth="1"/>
    <col min="8697" max="8704" width="13.7109375" style="164" customWidth="1"/>
    <col min="8705" max="8705" width="10.140625" style="164" bestFit="1" customWidth="1"/>
    <col min="8706" max="8949" width="9.140625" style="164"/>
    <col min="8950" max="8950" width="7.5703125" style="164" customWidth="1"/>
    <col min="8951" max="8951" width="31.85546875" style="164" customWidth="1"/>
    <col min="8952" max="8952" width="15.42578125" style="164" customWidth="1"/>
    <col min="8953" max="8960" width="13.7109375" style="164" customWidth="1"/>
    <col min="8961" max="8961" width="10.140625" style="164" bestFit="1" customWidth="1"/>
    <col min="8962" max="9205" width="9.140625" style="164"/>
    <col min="9206" max="9206" width="7.5703125" style="164" customWidth="1"/>
    <col min="9207" max="9207" width="31.85546875" style="164" customWidth="1"/>
    <col min="9208" max="9208" width="15.42578125" style="164" customWidth="1"/>
    <col min="9209" max="9216" width="13.7109375" style="164" customWidth="1"/>
    <col min="9217" max="9217" width="10.140625" style="164" bestFit="1" customWidth="1"/>
    <col min="9218" max="9461" width="9.140625" style="164"/>
    <col min="9462" max="9462" width="7.5703125" style="164" customWidth="1"/>
    <col min="9463" max="9463" width="31.85546875" style="164" customWidth="1"/>
    <col min="9464" max="9464" width="15.42578125" style="164" customWidth="1"/>
    <col min="9465" max="9472" width="13.7109375" style="164" customWidth="1"/>
    <col min="9473" max="9473" width="10.140625" style="164" bestFit="1" customWidth="1"/>
    <col min="9474" max="9717" width="9.140625" style="164"/>
    <col min="9718" max="9718" width="7.5703125" style="164" customWidth="1"/>
    <col min="9719" max="9719" width="31.85546875" style="164" customWidth="1"/>
    <col min="9720" max="9720" width="15.42578125" style="164" customWidth="1"/>
    <col min="9721" max="9728" width="13.7109375" style="164" customWidth="1"/>
    <col min="9729" max="9729" width="10.140625" style="164" bestFit="1" customWidth="1"/>
    <col min="9730" max="9973" width="9.140625" style="164"/>
    <col min="9974" max="9974" width="7.5703125" style="164" customWidth="1"/>
    <col min="9975" max="9975" width="31.85546875" style="164" customWidth="1"/>
    <col min="9976" max="9976" width="15.42578125" style="164" customWidth="1"/>
    <col min="9977" max="9984" width="13.7109375" style="164" customWidth="1"/>
    <col min="9985" max="9985" width="10.140625" style="164" bestFit="1" customWidth="1"/>
    <col min="9986" max="10229" width="9.140625" style="164"/>
    <col min="10230" max="10230" width="7.5703125" style="164" customWidth="1"/>
    <col min="10231" max="10231" width="31.85546875" style="164" customWidth="1"/>
    <col min="10232" max="10232" width="15.42578125" style="164" customWidth="1"/>
    <col min="10233" max="10240" width="13.7109375" style="164" customWidth="1"/>
    <col min="10241" max="10241" width="10.140625" style="164" bestFit="1" customWidth="1"/>
    <col min="10242" max="10485" width="9.140625" style="164"/>
    <col min="10486" max="10486" width="7.5703125" style="164" customWidth="1"/>
    <col min="10487" max="10487" width="31.85546875" style="164" customWidth="1"/>
    <col min="10488" max="10488" width="15.42578125" style="164" customWidth="1"/>
    <col min="10489" max="10496" width="13.7109375" style="164" customWidth="1"/>
    <col min="10497" max="10497" width="10.140625" style="164" bestFit="1" customWidth="1"/>
    <col min="10498" max="10741" width="9.140625" style="164"/>
    <col min="10742" max="10742" width="7.5703125" style="164" customWidth="1"/>
    <col min="10743" max="10743" width="31.85546875" style="164" customWidth="1"/>
    <col min="10744" max="10744" width="15.42578125" style="164" customWidth="1"/>
    <col min="10745" max="10752" width="13.7109375" style="164" customWidth="1"/>
    <col min="10753" max="10753" width="10.140625" style="164" bestFit="1" customWidth="1"/>
    <col min="10754" max="10997" width="9.140625" style="164"/>
    <col min="10998" max="10998" width="7.5703125" style="164" customWidth="1"/>
    <col min="10999" max="10999" width="31.85546875" style="164" customWidth="1"/>
    <col min="11000" max="11000" width="15.42578125" style="164" customWidth="1"/>
    <col min="11001" max="11008" width="13.7109375" style="164" customWidth="1"/>
    <col min="11009" max="11009" width="10.140625" style="164" bestFit="1" customWidth="1"/>
    <col min="11010" max="11253" width="9.140625" style="164"/>
    <col min="11254" max="11254" width="7.5703125" style="164" customWidth="1"/>
    <col min="11255" max="11255" width="31.85546875" style="164" customWidth="1"/>
    <col min="11256" max="11256" width="15.42578125" style="164" customWidth="1"/>
    <col min="11257" max="11264" width="13.7109375" style="164" customWidth="1"/>
    <col min="11265" max="11265" width="10.140625" style="164" bestFit="1" customWidth="1"/>
    <col min="11266" max="11509" width="9.140625" style="164"/>
    <col min="11510" max="11510" width="7.5703125" style="164" customWidth="1"/>
    <col min="11511" max="11511" width="31.85546875" style="164" customWidth="1"/>
    <col min="11512" max="11512" width="15.42578125" style="164" customWidth="1"/>
    <col min="11513" max="11520" width="13.7109375" style="164" customWidth="1"/>
    <col min="11521" max="11521" width="10.140625" style="164" bestFit="1" customWidth="1"/>
    <col min="11522" max="11765" width="9.140625" style="164"/>
    <col min="11766" max="11766" width="7.5703125" style="164" customWidth="1"/>
    <col min="11767" max="11767" width="31.85546875" style="164" customWidth="1"/>
    <col min="11768" max="11768" width="15.42578125" style="164" customWidth="1"/>
    <col min="11769" max="11776" width="13.7109375" style="164" customWidth="1"/>
    <col min="11777" max="11777" width="10.140625" style="164" bestFit="1" customWidth="1"/>
    <col min="11778" max="12021" width="9.140625" style="164"/>
    <col min="12022" max="12022" width="7.5703125" style="164" customWidth="1"/>
    <col min="12023" max="12023" width="31.85546875" style="164" customWidth="1"/>
    <col min="12024" max="12024" width="15.42578125" style="164" customWidth="1"/>
    <col min="12025" max="12032" width="13.7109375" style="164" customWidth="1"/>
    <col min="12033" max="12033" width="10.140625" style="164" bestFit="1" customWidth="1"/>
    <col min="12034" max="12277" width="9.140625" style="164"/>
    <col min="12278" max="12278" width="7.5703125" style="164" customWidth="1"/>
    <col min="12279" max="12279" width="31.85546875" style="164" customWidth="1"/>
    <col min="12280" max="12280" width="15.42578125" style="164" customWidth="1"/>
    <col min="12281" max="12288" width="13.7109375" style="164" customWidth="1"/>
    <col min="12289" max="12289" width="10.140625" style="164" bestFit="1" customWidth="1"/>
    <col min="12290" max="12533" width="9.140625" style="164"/>
    <col min="12534" max="12534" width="7.5703125" style="164" customWidth="1"/>
    <col min="12535" max="12535" width="31.85546875" style="164" customWidth="1"/>
    <col min="12536" max="12536" width="15.42578125" style="164" customWidth="1"/>
    <col min="12537" max="12544" width="13.7109375" style="164" customWidth="1"/>
    <col min="12545" max="12545" width="10.140625" style="164" bestFit="1" customWidth="1"/>
    <col min="12546" max="12789" width="9.140625" style="164"/>
    <col min="12790" max="12790" width="7.5703125" style="164" customWidth="1"/>
    <col min="12791" max="12791" width="31.85546875" style="164" customWidth="1"/>
    <col min="12792" max="12792" width="15.42578125" style="164" customWidth="1"/>
    <col min="12793" max="12800" width="13.7109375" style="164" customWidth="1"/>
    <col min="12801" max="12801" width="10.140625" style="164" bestFit="1" customWidth="1"/>
    <col min="12802" max="13045" width="9.140625" style="164"/>
    <col min="13046" max="13046" width="7.5703125" style="164" customWidth="1"/>
    <col min="13047" max="13047" width="31.85546875" style="164" customWidth="1"/>
    <col min="13048" max="13048" width="15.42578125" style="164" customWidth="1"/>
    <col min="13049" max="13056" width="13.7109375" style="164" customWidth="1"/>
    <col min="13057" max="13057" width="10.140625" style="164" bestFit="1" customWidth="1"/>
    <col min="13058" max="13301" width="9.140625" style="164"/>
    <col min="13302" max="13302" width="7.5703125" style="164" customWidth="1"/>
    <col min="13303" max="13303" width="31.85546875" style="164" customWidth="1"/>
    <col min="13304" max="13304" width="15.42578125" style="164" customWidth="1"/>
    <col min="13305" max="13312" width="13.7109375" style="164" customWidth="1"/>
    <col min="13313" max="13313" width="10.140625" style="164" bestFit="1" customWidth="1"/>
    <col min="13314" max="13557" width="9.140625" style="164"/>
    <col min="13558" max="13558" width="7.5703125" style="164" customWidth="1"/>
    <col min="13559" max="13559" width="31.85546875" style="164" customWidth="1"/>
    <col min="13560" max="13560" width="15.42578125" style="164" customWidth="1"/>
    <col min="13561" max="13568" width="13.7109375" style="164" customWidth="1"/>
    <col min="13569" max="13569" width="10.140625" style="164" bestFit="1" customWidth="1"/>
    <col min="13570" max="13813" width="9.140625" style="164"/>
    <col min="13814" max="13814" width="7.5703125" style="164" customWidth="1"/>
    <col min="13815" max="13815" width="31.85546875" style="164" customWidth="1"/>
    <col min="13816" max="13816" width="15.42578125" style="164" customWidth="1"/>
    <col min="13817" max="13824" width="13.7109375" style="164" customWidth="1"/>
    <col min="13825" max="13825" width="10.140625" style="164" bestFit="1" customWidth="1"/>
    <col min="13826" max="14069" width="9.140625" style="164"/>
    <col min="14070" max="14070" width="7.5703125" style="164" customWidth="1"/>
    <col min="14071" max="14071" width="31.85546875" style="164" customWidth="1"/>
    <col min="14072" max="14072" width="15.42578125" style="164" customWidth="1"/>
    <col min="14073" max="14080" width="13.7109375" style="164" customWidth="1"/>
    <col min="14081" max="14081" width="10.140625" style="164" bestFit="1" customWidth="1"/>
    <col min="14082" max="14325" width="9.140625" style="164"/>
    <col min="14326" max="14326" width="7.5703125" style="164" customWidth="1"/>
    <col min="14327" max="14327" width="31.85546875" style="164" customWidth="1"/>
    <col min="14328" max="14328" width="15.42578125" style="164" customWidth="1"/>
    <col min="14329" max="14336" width="13.7109375" style="164" customWidth="1"/>
    <col min="14337" max="14337" width="10.140625" style="164" bestFit="1" customWidth="1"/>
    <col min="14338" max="14581" width="9.140625" style="164"/>
    <col min="14582" max="14582" width="7.5703125" style="164" customWidth="1"/>
    <col min="14583" max="14583" width="31.85546875" style="164" customWidth="1"/>
    <col min="14584" max="14584" width="15.42578125" style="164" customWidth="1"/>
    <col min="14585" max="14592" width="13.7109375" style="164" customWidth="1"/>
    <col min="14593" max="14593" width="10.140625" style="164" bestFit="1" customWidth="1"/>
    <col min="14594" max="14837" width="9.140625" style="164"/>
    <col min="14838" max="14838" width="7.5703125" style="164" customWidth="1"/>
    <col min="14839" max="14839" width="31.85546875" style="164" customWidth="1"/>
    <col min="14840" max="14840" width="15.42578125" style="164" customWidth="1"/>
    <col min="14841" max="14848" width="13.7109375" style="164" customWidth="1"/>
    <col min="14849" max="14849" width="10.140625" style="164" bestFit="1" customWidth="1"/>
    <col min="14850" max="15093" width="9.140625" style="164"/>
    <col min="15094" max="15094" width="7.5703125" style="164" customWidth="1"/>
    <col min="15095" max="15095" width="31.85546875" style="164" customWidth="1"/>
    <col min="15096" max="15096" width="15.42578125" style="164" customWidth="1"/>
    <col min="15097" max="15104" width="13.7109375" style="164" customWidth="1"/>
    <col min="15105" max="15105" width="10.140625" style="164" bestFit="1" customWidth="1"/>
    <col min="15106" max="15349" width="9.140625" style="164"/>
    <col min="15350" max="15350" width="7.5703125" style="164" customWidth="1"/>
    <col min="15351" max="15351" width="31.85546875" style="164" customWidth="1"/>
    <col min="15352" max="15352" width="15.42578125" style="164" customWidth="1"/>
    <col min="15353" max="15360" width="13.7109375" style="164" customWidth="1"/>
    <col min="15361" max="15361" width="10.140625" style="164" bestFit="1" customWidth="1"/>
    <col min="15362" max="15605" width="9.140625" style="164"/>
    <col min="15606" max="15606" width="7.5703125" style="164" customWidth="1"/>
    <col min="15607" max="15607" width="31.85546875" style="164" customWidth="1"/>
    <col min="15608" max="15608" width="15.42578125" style="164" customWidth="1"/>
    <col min="15609" max="15616" width="13.7109375" style="164" customWidth="1"/>
    <col min="15617" max="15617" width="10.140625" style="164" bestFit="1" customWidth="1"/>
    <col min="15618" max="15861" width="9.140625" style="164"/>
    <col min="15862" max="15862" width="7.5703125" style="164" customWidth="1"/>
    <col min="15863" max="15863" width="31.85546875" style="164" customWidth="1"/>
    <col min="15864" max="15864" width="15.42578125" style="164" customWidth="1"/>
    <col min="15865" max="15872" width="13.7109375" style="164" customWidth="1"/>
    <col min="15873" max="15873" width="10.140625" style="164" bestFit="1" customWidth="1"/>
    <col min="15874" max="16117" width="9.140625" style="164"/>
    <col min="16118" max="16118" width="7.5703125" style="164" customWidth="1"/>
    <col min="16119" max="16119" width="31.85546875" style="164" customWidth="1"/>
    <col min="16120" max="16120" width="15.42578125" style="164" customWidth="1"/>
    <col min="16121" max="16128" width="13.7109375" style="164" customWidth="1"/>
    <col min="16129" max="16129" width="10.140625" style="164" bestFit="1" customWidth="1"/>
    <col min="16130" max="16373" width="9.140625" style="164"/>
    <col min="16374" max="16384" width="9.140625" style="164" customWidth="1"/>
  </cols>
  <sheetData>
    <row r="1" spans="1:12" s="160" customFormat="1" x14ac:dyDescent="0.25">
      <c r="A1" s="159" t="s">
        <v>3</v>
      </c>
    </row>
    <row r="2" spans="1:12" s="160" customFormat="1" x14ac:dyDescent="0.25">
      <c r="A2" s="161" t="s">
        <v>119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25">
      <c r="A3" s="162" t="s">
        <v>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2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5"/>
    </row>
    <row r="5" spans="1:12" ht="33.75" x14ac:dyDescent="0.25">
      <c r="A5" s="42" t="s">
        <v>7</v>
      </c>
      <c r="B5" s="43" t="s">
        <v>16</v>
      </c>
      <c r="C5" s="43" t="s">
        <v>48</v>
      </c>
      <c r="D5" s="43" t="s">
        <v>27</v>
      </c>
      <c r="E5" s="43" t="s">
        <v>28</v>
      </c>
      <c r="F5" s="43" t="s">
        <v>29</v>
      </c>
      <c r="G5" s="37" t="s">
        <v>63</v>
      </c>
      <c r="H5" s="216"/>
      <c r="I5" s="216"/>
      <c r="J5" s="216"/>
      <c r="K5" s="216"/>
    </row>
    <row r="6" spans="1:12" x14ac:dyDescent="0.25">
      <c r="A6" s="166">
        <v>1</v>
      </c>
      <c r="B6" s="167">
        <v>2</v>
      </c>
      <c r="C6" s="167">
        <v>3</v>
      </c>
      <c r="D6" s="167">
        <v>4</v>
      </c>
      <c r="E6" s="167">
        <v>5</v>
      </c>
      <c r="F6" s="167">
        <v>6</v>
      </c>
      <c r="G6" s="167">
        <v>7</v>
      </c>
      <c r="H6" s="217"/>
      <c r="I6" s="217"/>
      <c r="J6" s="217"/>
      <c r="K6" s="217"/>
    </row>
    <row r="7" spans="1:12" s="135" customFormat="1" ht="13.15" customHeight="1" x14ac:dyDescent="0.25">
      <c r="A7" s="168">
        <v>1</v>
      </c>
      <c r="B7" s="44" t="s">
        <v>77</v>
      </c>
      <c r="C7" s="45">
        <v>3064135437.6100001</v>
      </c>
      <c r="D7" s="144">
        <v>0.12439129333699213</v>
      </c>
      <c r="E7" s="143">
        <v>1370728786.1800001</v>
      </c>
      <c r="F7" s="144">
        <v>0.13885094023475772</v>
      </c>
      <c r="G7" s="46">
        <v>40412869.539999999</v>
      </c>
      <c r="H7" s="218"/>
      <c r="I7" s="218"/>
      <c r="J7" s="218"/>
      <c r="K7" s="219"/>
      <c r="L7" s="40"/>
    </row>
    <row r="8" spans="1:12" x14ac:dyDescent="0.25">
      <c r="A8" s="169">
        <v>2</v>
      </c>
      <c r="B8" s="47" t="s">
        <v>66</v>
      </c>
      <c r="C8" s="48">
        <v>195935502.53</v>
      </c>
      <c r="D8" s="144">
        <v>7.9541753511230794E-3</v>
      </c>
      <c r="E8" s="48">
        <v>95395813.329999998</v>
      </c>
      <c r="F8" s="144">
        <v>9.6633254578710904E-3</v>
      </c>
      <c r="G8" s="49">
        <v>15834275.880000001</v>
      </c>
      <c r="H8" s="218"/>
      <c r="I8" s="218"/>
      <c r="J8" s="218"/>
      <c r="K8" s="219"/>
    </row>
    <row r="9" spans="1:12" x14ac:dyDescent="0.25">
      <c r="A9" s="169">
        <v>3</v>
      </c>
      <c r="B9" s="47" t="s">
        <v>67</v>
      </c>
      <c r="C9" s="48">
        <v>1771439151.1400001</v>
      </c>
      <c r="D9" s="144">
        <v>7.1913142080286277E-2</v>
      </c>
      <c r="E9" s="48">
        <v>907444267.33000004</v>
      </c>
      <c r="F9" s="144">
        <v>9.1921531815605612E-2</v>
      </c>
      <c r="G9" s="49">
        <v>98959973.590000004</v>
      </c>
      <c r="H9" s="218"/>
      <c r="I9" s="218"/>
      <c r="J9" s="218"/>
      <c r="K9" s="219"/>
    </row>
    <row r="10" spans="1:12" x14ac:dyDescent="0.25">
      <c r="A10" s="169">
        <v>4</v>
      </c>
      <c r="B10" s="47" t="s">
        <v>78</v>
      </c>
      <c r="C10" s="48">
        <v>8534306851.3100004</v>
      </c>
      <c r="D10" s="144">
        <v>0.34645774920355282</v>
      </c>
      <c r="E10" s="48">
        <v>2795880745.8600001</v>
      </c>
      <c r="F10" s="144">
        <v>0.28321479366373942</v>
      </c>
      <c r="G10" s="49">
        <v>299800282.39999998</v>
      </c>
      <c r="H10" s="218"/>
      <c r="I10" s="218"/>
      <c r="J10" s="218"/>
      <c r="K10" s="219"/>
    </row>
    <row r="11" spans="1:12" x14ac:dyDescent="0.25">
      <c r="A11" s="169">
        <v>5</v>
      </c>
      <c r="B11" s="47" t="s">
        <v>79</v>
      </c>
      <c r="C11" s="48">
        <v>4094609452.3699999</v>
      </c>
      <c r="D11" s="144">
        <v>0.16622429910847983</v>
      </c>
      <c r="E11" s="48">
        <v>1536609512.9400001</v>
      </c>
      <c r="F11" s="144">
        <v>0.15565418760919955</v>
      </c>
      <c r="G11" s="49">
        <v>158655665.13999999</v>
      </c>
      <c r="H11" s="218"/>
      <c r="I11" s="218"/>
      <c r="J11" s="218"/>
      <c r="K11" s="219"/>
    </row>
    <row r="12" spans="1:12" x14ac:dyDescent="0.25">
      <c r="A12" s="169">
        <v>6</v>
      </c>
      <c r="B12" s="146" t="s">
        <v>69</v>
      </c>
      <c r="C12" s="48">
        <v>2265664761.6500001</v>
      </c>
      <c r="D12" s="144">
        <v>9.1976668691092764E-2</v>
      </c>
      <c r="E12" s="48">
        <v>838124526.26999998</v>
      </c>
      <c r="F12" s="144">
        <v>8.4899638557031407E-2</v>
      </c>
      <c r="G12" s="49">
        <v>32583076.420000002</v>
      </c>
      <c r="H12" s="218"/>
      <c r="I12" s="218"/>
      <c r="J12" s="218"/>
      <c r="K12" s="219"/>
    </row>
    <row r="13" spans="1:12" x14ac:dyDescent="0.25">
      <c r="A13" s="169">
        <v>7</v>
      </c>
      <c r="B13" s="47" t="s">
        <v>70</v>
      </c>
      <c r="C13" s="48">
        <v>673994315.78999996</v>
      </c>
      <c r="D13" s="144">
        <v>2.7361396501550509E-2</v>
      </c>
      <c r="E13" s="48">
        <v>218790148.24000001</v>
      </c>
      <c r="F13" s="144">
        <v>2.2162821780293971E-2</v>
      </c>
      <c r="G13" s="49">
        <v>23126549.370000001</v>
      </c>
      <c r="H13" s="218"/>
      <c r="I13" s="218"/>
      <c r="J13" s="218"/>
      <c r="K13" s="219"/>
    </row>
    <row r="14" spans="1:12" x14ac:dyDescent="0.25">
      <c r="A14" s="169">
        <v>8</v>
      </c>
      <c r="B14" s="47" t="s">
        <v>80</v>
      </c>
      <c r="C14" s="48">
        <v>566229375.69000006</v>
      </c>
      <c r="D14" s="144">
        <v>2.2986583263569657E-2</v>
      </c>
      <c r="E14" s="48">
        <v>276056991.60000002</v>
      </c>
      <c r="F14" s="144">
        <v>2.7963790669969291E-2</v>
      </c>
      <c r="G14" s="49">
        <v>3359975.35</v>
      </c>
      <c r="H14" s="218"/>
      <c r="I14" s="218"/>
      <c r="J14" s="218"/>
      <c r="K14" s="219"/>
    </row>
    <row r="15" spans="1:12" x14ac:dyDescent="0.25">
      <c r="A15" s="169">
        <v>9</v>
      </c>
      <c r="B15" s="47" t="s">
        <v>81</v>
      </c>
      <c r="C15" s="48">
        <v>92378097.530000001</v>
      </c>
      <c r="D15" s="144">
        <v>3.7501707289839662E-3</v>
      </c>
      <c r="E15" s="48">
        <v>19712360.23</v>
      </c>
      <c r="F15" s="144">
        <v>1.9968062097897167E-3</v>
      </c>
      <c r="G15" s="49">
        <v>1243535.98</v>
      </c>
      <c r="H15" s="218"/>
      <c r="I15" s="218"/>
      <c r="J15" s="218"/>
      <c r="K15" s="219"/>
    </row>
    <row r="16" spans="1:12" x14ac:dyDescent="0.25">
      <c r="A16" s="169">
        <v>10</v>
      </c>
      <c r="B16" s="47" t="s">
        <v>72</v>
      </c>
      <c r="C16" s="48">
        <v>76988924.540000007</v>
      </c>
      <c r="D16" s="144">
        <v>3.1254336145221046E-3</v>
      </c>
      <c r="E16" s="48">
        <v>35359773.100000001</v>
      </c>
      <c r="F16" s="144">
        <v>3.5818447755119674E-3</v>
      </c>
      <c r="G16" s="49">
        <v>-2200048.91</v>
      </c>
      <c r="H16" s="218"/>
      <c r="I16" s="218"/>
      <c r="J16" s="218"/>
      <c r="K16" s="219"/>
    </row>
    <row r="17" spans="1:13" x14ac:dyDescent="0.25">
      <c r="A17" s="169">
        <v>11</v>
      </c>
      <c r="B17" s="47" t="s">
        <v>73</v>
      </c>
      <c r="C17" s="48">
        <v>875185982.96000004</v>
      </c>
      <c r="D17" s="144">
        <v>3.5528950513922242E-2</v>
      </c>
      <c r="E17" s="48">
        <v>652026978.46000004</v>
      </c>
      <c r="F17" s="144">
        <v>6.6048484521802689E-2</v>
      </c>
      <c r="G17" s="49">
        <v>-12555549.130000001</v>
      </c>
      <c r="H17" s="218"/>
      <c r="I17" s="218"/>
      <c r="J17" s="218"/>
      <c r="K17" s="219"/>
    </row>
    <row r="18" spans="1:13" x14ac:dyDescent="0.25">
      <c r="A18" s="169">
        <v>12</v>
      </c>
      <c r="B18" s="47" t="s">
        <v>74</v>
      </c>
      <c r="C18" s="48">
        <v>1162460025.47</v>
      </c>
      <c r="D18" s="144">
        <v>4.7191094834095462E-2</v>
      </c>
      <c r="E18" s="48">
        <v>490271556.37</v>
      </c>
      <c r="F18" s="144">
        <v>4.9663118815827627E-2</v>
      </c>
      <c r="G18" s="49">
        <v>16734449.789999999</v>
      </c>
      <c r="H18" s="218"/>
      <c r="I18" s="218"/>
      <c r="J18" s="218"/>
      <c r="K18" s="219"/>
    </row>
    <row r="19" spans="1:13" x14ac:dyDescent="0.25">
      <c r="A19" s="169">
        <v>13</v>
      </c>
      <c r="B19" s="47" t="s">
        <v>75</v>
      </c>
      <c r="C19" s="48">
        <v>1259709976.47</v>
      </c>
      <c r="D19" s="144">
        <v>5.1139042771829152E-2</v>
      </c>
      <c r="E19" s="48">
        <v>635543115.05999994</v>
      </c>
      <c r="F19" s="144">
        <v>6.437871588860003E-2</v>
      </c>
      <c r="G19" s="49">
        <v>24179568.739999998</v>
      </c>
      <c r="H19" s="218"/>
      <c r="I19" s="218"/>
      <c r="J19" s="218"/>
      <c r="K19" s="219"/>
    </row>
    <row r="20" spans="1:13" ht="15" customHeight="1" x14ac:dyDescent="0.25">
      <c r="A20" s="228"/>
      <c r="B20" s="229" t="s">
        <v>9</v>
      </c>
      <c r="C20" s="230">
        <f>SUM(C7:C19)</f>
        <v>24633037855.060001</v>
      </c>
      <c r="D20" s="231">
        <f>SUM(D7:D19)</f>
        <v>0.99999999999999989</v>
      </c>
      <c r="E20" s="230">
        <f>SUM(E7:E19)</f>
        <v>9871944574.9700012</v>
      </c>
      <c r="F20" s="231">
        <f>SUM(F7:F19)</f>
        <v>1</v>
      </c>
      <c r="G20" s="230">
        <f>SUM(G7:G19)</f>
        <v>700134624.15999997</v>
      </c>
      <c r="H20" s="218"/>
      <c r="I20" s="218"/>
      <c r="J20" s="218"/>
      <c r="K20" s="219"/>
    </row>
    <row r="21" spans="1:13" x14ac:dyDescent="0.25">
      <c r="A21" s="222"/>
      <c r="B21" s="213"/>
      <c r="C21" s="214"/>
      <c r="D21" s="220"/>
      <c r="E21" s="214"/>
      <c r="F21" s="220"/>
      <c r="G21" s="214"/>
      <c r="H21" s="214"/>
      <c r="I21" s="214"/>
      <c r="J21" s="214"/>
      <c r="K21" s="221"/>
    </row>
    <row r="22" spans="1:13" s="160" customFormat="1" ht="12.75" customHeight="1" x14ac:dyDescent="0.25">
      <c r="A22" s="94" t="s">
        <v>138</v>
      </c>
      <c r="B22" s="255"/>
      <c r="C22" s="256"/>
      <c r="D22" s="256"/>
      <c r="E22" s="256"/>
      <c r="F22" s="256"/>
      <c r="G22" s="256"/>
      <c r="H22" s="256"/>
      <c r="I22" s="256"/>
      <c r="J22" s="164"/>
      <c r="K22" s="164"/>
      <c r="L22" s="164"/>
      <c r="M22" s="164"/>
    </row>
    <row r="23" spans="1:13" s="160" customFormat="1" x14ac:dyDescent="0.25">
      <c r="A23" s="170"/>
      <c r="B23" s="174"/>
      <c r="C23" s="175"/>
      <c r="D23" s="175"/>
      <c r="E23" s="175"/>
      <c r="F23" s="175"/>
      <c r="G23" s="175"/>
      <c r="H23" s="175"/>
      <c r="I23" s="175"/>
      <c r="J23" s="175"/>
      <c r="K23" s="175"/>
    </row>
    <row r="24" spans="1:13" s="160" customFormat="1" ht="33.75" x14ac:dyDescent="0.25">
      <c r="A24" s="290" t="s">
        <v>7</v>
      </c>
      <c r="B24" s="291" t="s">
        <v>16</v>
      </c>
      <c r="C24" s="291" t="s">
        <v>48</v>
      </c>
      <c r="D24" s="291" t="s">
        <v>27</v>
      </c>
      <c r="E24" s="291" t="s">
        <v>28</v>
      </c>
      <c r="F24" s="291" t="s">
        <v>29</v>
      </c>
      <c r="G24" s="272" t="s">
        <v>63</v>
      </c>
      <c r="H24" s="175"/>
      <c r="I24" s="175"/>
      <c r="J24" s="175"/>
      <c r="K24" s="175"/>
    </row>
    <row r="25" spans="1:13" s="160" customFormat="1" x14ac:dyDescent="0.25">
      <c r="A25" s="166">
        <v>1</v>
      </c>
      <c r="B25" s="167">
        <v>2</v>
      </c>
      <c r="C25" s="167">
        <v>3</v>
      </c>
      <c r="D25" s="167">
        <v>4</v>
      </c>
      <c r="E25" s="167">
        <v>5</v>
      </c>
      <c r="F25" s="167">
        <v>6</v>
      </c>
      <c r="G25" s="167">
        <v>7</v>
      </c>
      <c r="H25" s="175"/>
      <c r="I25" s="175"/>
      <c r="J25" s="175"/>
      <c r="K25" s="175"/>
    </row>
    <row r="26" spans="1:13" s="160" customFormat="1" ht="12.75" customHeight="1" x14ac:dyDescent="0.25">
      <c r="A26" s="168">
        <v>1</v>
      </c>
      <c r="B26" s="44" t="s">
        <v>77</v>
      </c>
      <c r="C26" s="45">
        <v>406680660.64237839</v>
      </c>
      <c r="D26" s="144">
        <v>0.12439129333699213</v>
      </c>
      <c r="E26" s="143">
        <v>181926974.07658106</v>
      </c>
      <c r="F26" s="144">
        <v>0.13885094023475772</v>
      </c>
      <c r="G26" s="46">
        <v>5363709.5414426969</v>
      </c>
      <c r="H26" s="175"/>
      <c r="I26" s="175"/>
      <c r="J26" s="175"/>
      <c r="K26" s="175"/>
    </row>
    <row r="27" spans="1:13" s="160" customFormat="1" ht="12.75" customHeight="1" x14ac:dyDescent="0.25">
      <c r="A27" s="169">
        <v>2</v>
      </c>
      <c r="B27" s="47" t="s">
        <v>66</v>
      </c>
      <c r="C27" s="48">
        <v>26005110.163912669</v>
      </c>
      <c r="D27" s="144">
        <v>7.9541753511230794E-3</v>
      </c>
      <c r="E27" s="48">
        <v>12661200.25615502</v>
      </c>
      <c r="F27" s="144">
        <v>9.6633254578710904E-3</v>
      </c>
      <c r="G27" s="49">
        <v>2101569.5640055742</v>
      </c>
      <c r="H27" s="175"/>
      <c r="I27" s="175"/>
      <c r="J27" s="175"/>
      <c r="K27" s="175"/>
    </row>
    <row r="28" spans="1:13" s="160" customFormat="1" ht="12.75" customHeight="1" x14ac:dyDescent="0.25">
      <c r="A28" s="169">
        <v>3</v>
      </c>
      <c r="B28" s="47" t="s">
        <v>67</v>
      </c>
      <c r="C28" s="48">
        <v>235110379.07492203</v>
      </c>
      <c r="D28" s="144">
        <v>7.1913142080286277E-2</v>
      </c>
      <c r="E28" s="48">
        <v>120438551.6397903</v>
      </c>
      <c r="F28" s="144">
        <v>9.1921531815605612E-2</v>
      </c>
      <c r="G28" s="49">
        <v>13134245.615502024</v>
      </c>
      <c r="H28" s="175"/>
      <c r="I28" s="175"/>
      <c r="J28" s="175"/>
      <c r="K28" s="175"/>
    </row>
    <row r="29" spans="1:13" x14ac:dyDescent="0.25">
      <c r="A29" s="169">
        <v>4</v>
      </c>
      <c r="B29" s="47" t="s">
        <v>78</v>
      </c>
      <c r="C29" s="48">
        <v>1132697173.1780477</v>
      </c>
      <c r="D29" s="144">
        <v>0.34645774920355282</v>
      </c>
      <c r="E29" s="48">
        <v>371077144.58291858</v>
      </c>
      <c r="F29" s="144">
        <v>0.28321479366373942</v>
      </c>
      <c r="G29" s="49">
        <v>39790335.443625979</v>
      </c>
    </row>
    <row r="30" spans="1:13" s="41" customFormat="1" x14ac:dyDescent="0.25">
      <c r="A30" s="169">
        <v>5</v>
      </c>
      <c r="B30" s="47" t="s">
        <v>79</v>
      </c>
      <c r="C30" s="48">
        <v>543448065.87962031</v>
      </c>
      <c r="D30" s="144">
        <v>0.16622429910847983</v>
      </c>
      <c r="E30" s="48">
        <v>203943129.99402747</v>
      </c>
      <c r="F30" s="144">
        <v>0.15565418760919955</v>
      </c>
      <c r="G30" s="49">
        <v>21057225.448271282</v>
      </c>
      <c r="H30" s="204"/>
      <c r="I30" s="204"/>
      <c r="J30" s="204"/>
      <c r="K30" s="62"/>
    </row>
    <row r="31" spans="1:13" x14ac:dyDescent="0.25">
      <c r="A31" s="169">
        <v>6</v>
      </c>
      <c r="B31" s="146" t="s">
        <v>69</v>
      </c>
      <c r="C31" s="48">
        <v>300705390.09224236</v>
      </c>
      <c r="D31" s="144">
        <v>9.1976668691092764E-2</v>
      </c>
      <c r="E31" s="48">
        <v>111238240.92773242</v>
      </c>
      <c r="F31" s="144">
        <v>8.4899638557031407E-2</v>
      </c>
      <c r="G31" s="49">
        <v>4324517.40925078</v>
      </c>
    </row>
    <row r="32" spans="1:13" x14ac:dyDescent="0.25">
      <c r="A32" s="169">
        <v>7</v>
      </c>
      <c r="B32" s="47" t="s">
        <v>70</v>
      </c>
      <c r="C32" s="48">
        <v>89454418.447143137</v>
      </c>
      <c r="D32" s="144">
        <v>2.7361396501550509E-2</v>
      </c>
      <c r="E32" s="48">
        <v>29038442.927865155</v>
      </c>
      <c r="F32" s="144">
        <v>2.2162821780293971E-2</v>
      </c>
      <c r="G32" s="49">
        <v>3069420.5813259007</v>
      </c>
    </row>
    <row r="33" spans="1:13" x14ac:dyDescent="0.25">
      <c r="A33" s="169">
        <v>8</v>
      </c>
      <c r="B33" s="47" t="s">
        <v>80</v>
      </c>
      <c r="C33" s="48">
        <v>75151552.948437199</v>
      </c>
      <c r="D33" s="144">
        <v>2.2986583263569657E-2</v>
      </c>
      <c r="E33" s="48">
        <v>36639059.207644835</v>
      </c>
      <c r="F33" s="144">
        <v>2.7963790669969291E-2</v>
      </c>
      <c r="G33" s="49">
        <v>445945.36465591611</v>
      </c>
    </row>
    <row r="34" spans="1:13" x14ac:dyDescent="0.25">
      <c r="A34" s="169">
        <v>9</v>
      </c>
      <c r="B34" s="47" t="s">
        <v>81</v>
      </c>
      <c r="C34" s="48">
        <v>12260680.540181831</v>
      </c>
      <c r="D34" s="144">
        <v>3.7501707289839662E-3</v>
      </c>
      <c r="E34" s="48">
        <v>2616279.8102063839</v>
      </c>
      <c r="F34" s="144">
        <v>1.9968062097897167E-3</v>
      </c>
      <c r="G34" s="49">
        <v>165045.58763023425</v>
      </c>
    </row>
    <row r="35" spans="1:13" x14ac:dyDescent="0.25">
      <c r="A35" s="169">
        <v>10</v>
      </c>
      <c r="B35" s="47" t="s">
        <v>72</v>
      </c>
      <c r="C35" s="48">
        <v>10218186.281770522</v>
      </c>
      <c r="D35" s="144">
        <v>3.1254336145221046E-3</v>
      </c>
      <c r="E35" s="48">
        <v>4693048.3907359475</v>
      </c>
      <c r="F35" s="144">
        <v>3.5818447755119674E-3</v>
      </c>
      <c r="G35" s="49">
        <v>-291996.66998473689</v>
      </c>
    </row>
    <row r="36" spans="1:13" x14ac:dyDescent="0.25">
      <c r="A36" s="169">
        <v>11</v>
      </c>
      <c r="B36" s="47" t="s">
        <v>73</v>
      </c>
      <c r="C36" s="48">
        <v>116157141.54356626</v>
      </c>
      <c r="D36" s="144">
        <v>3.5528950513922242E-2</v>
      </c>
      <c r="E36" s="48">
        <v>86538851.743314087</v>
      </c>
      <c r="F36" s="144">
        <v>6.6048484521802689E-2</v>
      </c>
      <c r="G36" s="49">
        <v>-1666407.7417214147</v>
      </c>
    </row>
    <row r="37" spans="1:13" x14ac:dyDescent="0.25">
      <c r="A37" s="169">
        <v>12</v>
      </c>
      <c r="B37" s="47" t="s">
        <v>74</v>
      </c>
      <c r="C37" s="48">
        <v>154284959.25011614</v>
      </c>
      <c r="D37" s="144">
        <v>4.7191094834095462E-2</v>
      </c>
      <c r="E37" s="48">
        <v>65070217.847236045</v>
      </c>
      <c r="F37" s="144">
        <v>4.9663118815827627E-2</v>
      </c>
      <c r="G37" s="49">
        <v>2221043.173402349</v>
      </c>
    </row>
    <row r="38" spans="1:13" x14ac:dyDescent="0.25">
      <c r="A38" s="169">
        <v>13</v>
      </c>
      <c r="B38" s="47" t="s">
        <v>75</v>
      </c>
      <c r="C38" s="48">
        <v>167192245.8650209</v>
      </c>
      <c r="D38" s="144">
        <v>5.1139042771829152E-2</v>
      </c>
      <c r="E38" s="48">
        <v>84351067.099343017</v>
      </c>
      <c r="F38" s="144">
        <v>6.437871588860003E-2</v>
      </c>
      <c r="G38" s="49">
        <v>3209180.2694273009</v>
      </c>
    </row>
    <row r="39" spans="1:13" ht="15" customHeight="1" x14ac:dyDescent="0.25">
      <c r="A39" s="292"/>
      <c r="B39" s="274" t="s">
        <v>9</v>
      </c>
      <c r="C39" s="275">
        <f>SUM(C26:C38)</f>
        <v>3269365963.9073591</v>
      </c>
      <c r="D39" s="293">
        <f>SUM(D26:D38)</f>
        <v>0.99999999999999989</v>
      </c>
      <c r="E39" s="275">
        <f>SUM(E26:E38)</f>
        <v>1310232208.5035505</v>
      </c>
      <c r="F39" s="293">
        <f>SUM(F26:F38)</f>
        <v>1</v>
      </c>
      <c r="G39" s="275">
        <f>SUM(G26:G38)</f>
        <v>92923833.586833879</v>
      </c>
    </row>
    <row r="40" spans="1:13" x14ac:dyDescent="0.25">
      <c r="A40" s="222"/>
      <c r="B40" s="213"/>
      <c r="C40" s="214"/>
      <c r="D40" s="220"/>
      <c r="E40" s="214"/>
      <c r="F40" s="220"/>
      <c r="G40" s="214"/>
      <c r="H40" s="214"/>
      <c r="I40" s="214"/>
      <c r="J40" s="214"/>
      <c r="K40" s="221"/>
    </row>
    <row r="41" spans="1:13" s="160" customFormat="1" x14ac:dyDescent="0.25">
      <c r="A41" s="186" t="s">
        <v>26</v>
      </c>
      <c r="B41" s="186"/>
      <c r="C41" s="175"/>
      <c r="D41" s="175"/>
      <c r="E41" s="175"/>
      <c r="F41" s="175"/>
      <c r="G41" s="175"/>
      <c r="H41" s="162"/>
      <c r="I41" s="162"/>
      <c r="J41" s="162"/>
      <c r="K41" s="162"/>
    </row>
    <row r="42" spans="1:13" s="160" customFormat="1" x14ac:dyDescent="0.25">
      <c r="A42" s="170"/>
      <c r="B42" s="171" t="s">
        <v>53</v>
      </c>
      <c r="C42" s="172"/>
      <c r="D42" s="172"/>
      <c r="E42" s="172"/>
      <c r="F42" s="172"/>
      <c r="G42" s="172"/>
    </row>
    <row r="43" spans="1:13" s="160" customFormat="1" x14ac:dyDescent="0.25">
      <c r="A43" s="170"/>
      <c r="B43" s="173" t="s">
        <v>54</v>
      </c>
      <c r="C43" s="162"/>
      <c r="D43" s="162"/>
      <c r="E43" s="162"/>
      <c r="F43" s="162"/>
      <c r="G43" s="162"/>
    </row>
    <row r="44" spans="1:13" s="160" customFormat="1" x14ac:dyDescent="0.25">
      <c r="A44" s="170"/>
      <c r="B44" s="173" t="s">
        <v>55</v>
      </c>
      <c r="C44" s="162"/>
      <c r="D44" s="162"/>
      <c r="E44" s="162"/>
      <c r="F44" s="162"/>
      <c r="G44" s="162"/>
    </row>
    <row r="45" spans="1:13" s="160" customFormat="1" ht="34.5" customHeight="1" x14ac:dyDescent="0.25">
      <c r="A45" s="170"/>
      <c r="B45" s="305" t="s">
        <v>51</v>
      </c>
      <c r="C45" s="305"/>
      <c r="D45" s="305"/>
      <c r="E45" s="305"/>
      <c r="F45" s="305"/>
      <c r="G45" s="305"/>
      <c r="H45" s="305"/>
      <c r="I45" s="305"/>
      <c r="J45" s="305"/>
      <c r="K45" s="305"/>
      <c r="L45" s="305"/>
      <c r="M45" s="305"/>
    </row>
    <row r="46" spans="1:13" s="160" customFormat="1" x14ac:dyDescent="0.25">
      <c r="A46" s="170"/>
      <c r="B46" s="181" t="s">
        <v>52</v>
      </c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</row>
    <row r="47" spans="1:13" s="160" customFormat="1" x14ac:dyDescent="0.25">
      <c r="A47" s="170"/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</row>
  </sheetData>
  <mergeCells count="1">
    <mergeCell ref="B45:M45"/>
  </mergeCells>
  <pageMargins left="0.7" right="0.7" top="0.75" bottom="0.75" header="0.3" footer="0.3"/>
  <pageSetup paperSize="9" orientation="portrait" r:id="rId1"/>
  <ignoredErrors>
    <ignoredError sqref="C20:G20 C39:G3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/>
  </sheetViews>
  <sheetFormatPr defaultRowHeight="12.75" x14ac:dyDescent="0.25"/>
  <cols>
    <col min="1" max="1" width="6.5703125" style="180" customWidth="1"/>
    <col min="2" max="2" width="34.28515625" style="180" customWidth="1"/>
    <col min="3" max="4" width="12.28515625" style="180" customWidth="1"/>
    <col min="5" max="6" width="12.28515625" style="176" customWidth="1"/>
    <col min="7" max="7" width="12.28515625" style="180" customWidth="1"/>
    <col min="8" max="8" width="11" style="180" bestFit="1" customWidth="1"/>
    <col min="9" max="9" width="12.7109375" style="180" bestFit="1" customWidth="1"/>
    <col min="10" max="10" width="11" style="180" bestFit="1" customWidth="1"/>
    <col min="11" max="256" width="9.140625" style="180"/>
    <col min="257" max="257" width="7.5703125" style="180" customWidth="1"/>
    <col min="258" max="258" width="32.28515625" style="180" customWidth="1"/>
    <col min="259" max="259" width="15.42578125" style="180" customWidth="1"/>
    <col min="260" max="263" width="13.7109375" style="180" customWidth="1"/>
    <col min="264" max="264" width="11" style="180" bestFit="1" customWidth="1"/>
    <col min="265" max="265" width="12.7109375" style="180" bestFit="1" customWidth="1"/>
    <col min="266" max="266" width="11" style="180" bestFit="1" customWidth="1"/>
    <col min="267" max="512" width="9.140625" style="180"/>
    <col min="513" max="513" width="7.5703125" style="180" customWidth="1"/>
    <col min="514" max="514" width="32.28515625" style="180" customWidth="1"/>
    <col min="515" max="515" width="15.42578125" style="180" customWidth="1"/>
    <col min="516" max="519" width="13.7109375" style="180" customWidth="1"/>
    <col min="520" max="520" width="11" style="180" bestFit="1" customWidth="1"/>
    <col min="521" max="521" width="12.7109375" style="180" bestFit="1" customWidth="1"/>
    <col min="522" max="522" width="11" style="180" bestFit="1" customWidth="1"/>
    <col min="523" max="768" width="9.140625" style="180"/>
    <col min="769" max="769" width="7.5703125" style="180" customWidth="1"/>
    <col min="770" max="770" width="32.28515625" style="180" customWidth="1"/>
    <col min="771" max="771" width="15.42578125" style="180" customWidth="1"/>
    <col min="772" max="775" width="13.7109375" style="180" customWidth="1"/>
    <col min="776" max="776" width="11" style="180" bestFit="1" customWidth="1"/>
    <col min="777" max="777" width="12.7109375" style="180" bestFit="1" customWidth="1"/>
    <col min="778" max="778" width="11" style="180" bestFit="1" customWidth="1"/>
    <col min="779" max="1024" width="9.140625" style="180"/>
    <col min="1025" max="1025" width="7.5703125" style="180" customWidth="1"/>
    <col min="1026" max="1026" width="32.28515625" style="180" customWidth="1"/>
    <col min="1027" max="1027" width="15.42578125" style="180" customWidth="1"/>
    <col min="1028" max="1031" width="13.7109375" style="180" customWidth="1"/>
    <col min="1032" max="1032" width="11" style="180" bestFit="1" customWidth="1"/>
    <col min="1033" max="1033" width="12.7109375" style="180" bestFit="1" customWidth="1"/>
    <col min="1034" max="1034" width="11" style="180" bestFit="1" customWidth="1"/>
    <col min="1035" max="1280" width="9.140625" style="180"/>
    <col min="1281" max="1281" width="7.5703125" style="180" customWidth="1"/>
    <col min="1282" max="1282" width="32.28515625" style="180" customWidth="1"/>
    <col min="1283" max="1283" width="15.42578125" style="180" customWidth="1"/>
    <col min="1284" max="1287" width="13.7109375" style="180" customWidth="1"/>
    <col min="1288" max="1288" width="11" style="180" bestFit="1" customWidth="1"/>
    <col min="1289" max="1289" width="12.7109375" style="180" bestFit="1" customWidth="1"/>
    <col min="1290" max="1290" width="11" style="180" bestFit="1" customWidth="1"/>
    <col min="1291" max="1536" width="9.140625" style="180"/>
    <col min="1537" max="1537" width="7.5703125" style="180" customWidth="1"/>
    <col min="1538" max="1538" width="32.28515625" style="180" customWidth="1"/>
    <col min="1539" max="1539" width="15.42578125" style="180" customWidth="1"/>
    <col min="1540" max="1543" width="13.7109375" style="180" customWidth="1"/>
    <col min="1544" max="1544" width="11" style="180" bestFit="1" customWidth="1"/>
    <col min="1545" max="1545" width="12.7109375" style="180" bestFit="1" customWidth="1"/>
    <col min="1546" max="1546" width="11" style="180" bestFit="1" customWidth="1"/>
    <col min="1547" max="1792" width="9.140625" style="180"/>
    <col min="1793" max="1793" width="7.5703125" style="180" customWidth="1"/>
    <col min="1794" max="1794" width="32.28515625" style="180" customWidth="1"/>
    <col min="1795" max="1795" width="15.42578125" style="180" customWidth="1"/>
    <col min="1796" max="1799" width="13.7109375" style="180" customWidth="1"/>
    <col min="1800" max="1800" width="11" style="180" bestFit="1" customWidth="1"/>
    <col min="1801" max="1801" width="12.7109375" style="180" bestFit="1" customWidth="1"/>
    <col min="1802" max="1802" width="11" style="180" bestFit="1" customWidth="1"/>
    <col min="1803" max="2048" width="9.140625" style="180"/>
    <col min="2049" max="2049" width="7.5703125" style="180" customWidth="1"/>
    <col min="2050" max="2050" width="32.28515625" style="180" customWidth="1"/>
    <col min="2051" max="2051" width="15.42578125" style="180" customWidth="1"/>
    <col min="2052" max="2055" width="13.7109375" style="180" customWidth="1"/>
    <col min="2056" max="2056" width="11" style="180" bestFit="1" customWidth="1"/>
    <col min="2057" max="2057" width="12.7109375" style="180" bestFit="1" customWidth="1"/>
    <col min="2058" max="2058" width="11" style="180" bestFit="1" customWidth="1"/>
    <col min="2059" max="2304" width="9.140625" style="180"/>
    <col min="2305" max="2305" width="7.5703125" style="180" customWidth="1"/>
    <col min="2306" max="2306" width="32.28515625" style="180" customWidth="1"/>
    <col min="2307" max="2307" width="15.42578125" style="180" customWidth="1"/>
    <col min="2308" max="2311" width="13.7109375" style="180" customWidth="1"/>
    <col min="2312" max="2312" width="11" style="180" bestFit="1" customWidth="1"/>
    <col min="2313" max="2313" width="12.7109375" style="180" bestFit="1" customWidth="1"/>
    <col min="2314" max="2314" width="11" style="180" bestFit="1" customWidth="1"/>
    <col min="2315" max="2560" width="9.140625" style="180"/>
    <col min="2561" max="2561" width="7.5703125" style="180" customWidth="1"/>
    <col min="2562" max="2562" width="32.28515625" style="180" customWidth="1"/>
    <col min="2563" max="2563" width="15.42578125" style="180" customWidth="1"/>
    <col min="2564" max="2567" width="13.7109375" style="180" customWidth="1"/>
    <col min="2568" max="2568" width="11" style="180" bestFit="1" customWidth="1"/>
    <col min="2569" max="2569" width="12.7109375" style="180" bestFit="1" customWidth="1"/>
    <col min="2570" max="2570" width="11" style="180" bestFit="1" customWidth="1"/>
    <col min="2571" max="2816" width="9.140625" style="180"/>
    <col min="2817" max="2817" width="7.5703125" style="180" customWidth="1"/>
    <col min="2818" max="2818" width="32.28515625" style="180" customWidth="1"/>
    <col min="2819" max="2819" width="15.42578125" style="180" customWidth="1"/>
    <col min="2820" max="2823" width="13.7109375" style="180" customWidth="1"/>
    <col min="2824" max="2824" width="11" style="180" bestFit="1" customWidth="1"/>
    <col min="2825" max="2825" width="12.7109375" style="180" bestFit="1" customWidth="1"/>
    <col min="2826" max="2826" width="11" style="180" bestFit="1" customWidth="1"/>
    <col min="2827" max="3072" width="9.140625" style="180"/>
    <col min="3073" max="3073" width="7.5703125" style="180" customWidth="1"/>
    <col min="3074" max="3074" width="32.28515625" style="180" customWidth="1"/>
    <col min="3075" max="3075" width="15.42578125" style="180" customWidth="1"/>
    <col min="3076" max="3079" width="13.7109375" style="180" customWidth="1"/>
    <col min="3080" max="3080" width="11" style="180" bestFit="1" customWidth="1"/>
    <col min="3081" max="3081" width="12.7109375" style="180" bestFit="1" customWidth="1"/>
    <col min="3082" max="3082" width="11" style="180" bestFit="1" customWidth="1"/>
    <col min="3083" max="3328" width="9.140625" style="180"/>
    <col min="3329" max="3329" width="7.5703125" style="180" customWidth="1"/>
    <col min="3330" max="3330" width="32.28515625" style="180" customWidth="1"/>
    <col min="3331" max="3331" width="15.42578125" style="180" customWidth="1"/>
    <col min="3332" max="3335" width="13.7109375" style="180" customWidth="1"/>
    <col min="3336" max="3336" width="11" style="180" bestFit="1" customWidth="1"/>
    <col min="3337" max="3337" width="12.7109375" style="180" bestFit="1" customWidth="1"/>
    <col min="3338" max="3338" width="11" style="180" bestFit="1" customWidth="1"/>
    <col min="3339" max="3584" width="9.140625" style="180"/>
    <col min="3585" max="3585" width="7.5703125" style="180" customWidth="1"/>
    <col min="3586" max="3586" width="32.28515625" style="180" customWidth="1"/>
    <col min="3587" max="3587" width="15.42578125" style="180" customWidth="1"/>
    <col min="3588" max="3591" width="13.7109375" style="180" customWidth="1"/>
    <col min="3592" max="3592" width="11" style="180" bestFit="1" customWidth="1"/>
    <col min="3593" max="3593" width="12.7109375" style="180" bestFit="1" customWidth="1"/>
    <col min="3594" max="3594" width="11" style="180" bestFit="1" customWidth="1"/>
    <col min="3595" max="3840" width="9.140625" style="180"/>
    <col min="3841" max="3841" width="7.5703125" style="180" customWidth="1"/>
    <col min="3842" max="3842" width="32.28515625" style="180" customWidth="1"/>
    <col min="3843" max="3843" width="15.42578125" style="180" customWidth="1"/>
    <col min="3844" max="3847" width="13.7109375" style="180" customWidth="1"/>
    <col min="3848" max="3848" width="11" style="180" bestFit="1" customWidth="1"/>
    <col min="3849" max="3849" width="12.7109375" style="180" bestFit="1" customWidth="1"/>
    <col min="3850" max="3850" width="11" style="180" bestFit="1" customWidth="1"/>
    <col min="3851" max="4096" width="9.140625" style="180"/>
    <col min="4097" max="4097" width="7.5703125" style="180" customWidth="1"/>
    <col min="4098" max="4098" width="32.28515625" style="180" customWidth="1"/>
    <col min="4099" max="4099" width="15.42578125" style="180" customWidth="1"/>
    <col min="4100" max="4103" width="13.7109375" style="180" customWidth="1"/>
    <col min="4104" max="4104" width="11" style="180" bestFit="1" customWidth="1"/>
    <col min="4105" max="4105" width="12.7109375" style="180" bestFit="1" customWidth="1"/>
    <col min="4106" max="4106" width="11" style="180" bestFit="1" customWidth="1"/>
    <col min="4107" max="4352" width="9.140625" style="180"/>
    <col min="4353" max="4353" width="7.5703125" style="180" customWidth="1"/>
    <col min="4354" max="4354" width="32.28515625" style="180" customWidth="1"/>
    <col min="4355" max="4355" width="15.42578125" style="180" customWidth="1"/>
    <col min="4356" max="4359" width="13.7109375" style="180" customWidth="1"/>
    <col min="4360" max="4360" width="11" style="180" bestFit="1" customWidth="1"/>
    <col min="4361" max="4361" width="12.7109375" style="180" bestFit="1" customWidth="1"/>
    <col min="4362" max="4362" width="11" style="180" bestFit="1" customWidth="1"/>
    <col min="4363" max="4608" width="9.140625" style="180"/>
    <col min="4609" max="4609" width="7.5703125" style="180" customWidth="1"/>
    <col min="4610" max="4610" width="32.28515625" style="180" customWidth="1"/>
    <col min="4611" max="4611" width="15.42578125" style="180" customWidth="1"/>
    <col min="4612" max="4615" width="13.7109375" style="180" customWidth="1"/>
    <col min="4616" max="4616" width="11" style="180" bestFit="1" customWidth="1"/>
    <col min="4617" max="4617" width="12.7109375" style="180" bestFit="1" customWidth="1"/>
    <col min="4618" max="4618" width="11" style="180" bestFit="1" customWidth="1"/>
    <col min="4619" max="4864" width="9.140625" style="180"/>
    <col min="4865" max="4865" width="7.5703125" style="180" customWidth="1"/>
    <col min="4866" max="4866" width="32.28515625" style="180" customWidth="1"/>
    <col min="4867" max="4867" width="15.42578125" style="180" customWidth="1"/>
    <col min="4868" max="4871" width="13.7109375" style="180" customWidth="1"/>
    <col min="4872" max="4872" width="11" style="180" bestFit="1" customWidth="1"/>
    <col min="4873" max="4873" width="12.7109375" style="180" bestFit="1" customWidth="1"/>
    <col min="4874" max="4874" width="11" style="180" bestFit="1" customWidth="1"/>
    <col min="4875" max="5120" width="9.140625" style="180"/>
    <col min="5121" max="5121" width="7.5703125" style="180" customWidth="1"/>
    <col min="5122" max="5122" width="32.28515625" style="180" customWidth="1"/>
    <col min="5123" max="5123" width="15.42578125" style="180" customWidth="1"/>
    <col min="5124" max="5127" width="13.7109375" style="180" customWidth="1"/>
    <col min="5128" max="5128" width="11" style="180" bestFit="1" customWidth="1"/>
    <col min="5129" max="5129" width="12.7109375" style="180" bestFit="1" customWidth="1"/>
    <col min="5130" max="5130" width="11" style="180" bestFit="1" customWidth="1"/>
    <col min="5131" max="5376" width="9.140625" style="180"/>
    <col min="5377" max="5377" width="7.5703125" style="180" customWidth="1"/>
    <col min="5378" max="5378" width="32.28515625" style="180" customWidth="1"/>
    <col min="5379" max="5379" width="15.42578125" style="180" customWidth="1"/>
    <col min="5380" max="5383" width="13.7109375" style="180" customWidth="1"/>
    <col min="5384" max="5384" width="11" style="180" bestFit="1" customWidth="1"/>
    <col min="5385" max="5385" width="12.7109375" style="180" bestFit="1" customWidth="1"/>
    <col min="5386" max="5386" width="11" style="180" bestFit="1" customWidth="1"/>
    <col min="5387" max="5632" width="9.140625" style="180"/>
    <col min="5633" max="5633" width="7.5703125" style="180" customWidth="1"/>
    <col min="5634" max="5634" width="32.28515625" style="180" customWidth="1"/>
    <col min="5635" max="5635" width="15.42578125" style="180" customWidth="1"/>
    <col min="5636" max="5639" width="13.7109375" style="180" customWidth="1"/>
    <col min="5640" max="5640" width="11" style="180" bestFit="1" customWidth="1"/>
    <col min="5641" max="5641" width="12.7109375" style="180" bestFit="1" customWidth="1"/>
    <col min="5642" max="5642" width="11" style="180" bestFit="1" customWidth="1"/>
    <col min="5643" max="5888" width="9.140625" style="180"/>
    <col min="5889" max="5889" width="7.5703125" style="180" customWidth="1"/>
    <col min="5890" max="5890" width="32.28515625" style="180" customWidth="1"/>
    <col min="5891" max="5891" width="15.42578125" style="180" customWidth="1"/>
    <col min="5892" max="5895" width="13.7109375" style="180" customWidth="1"/>
    <col min="5896" max="5896" width="11" style="180" bestFit="1" customWidth="1"/>
    <col min="5897" max="5897" width="12.7109375" style="180" bestFit="1" customWidth="1"/>
    <col min="5898" max="5898" width="11" style="180" bestFit="1" customWidth="1"/>
    <col min="5899" max="6144" width="9.140625" style="180"/>
    <col min="6145" max="6145" width="7.5703125" style="180" customWidth="1"/>
    <col min="6146" max="6146" width="32.28515625" style="180" customWidth="1"/>
    <col min="6147" max="6147" width="15.42578125" style="180" customWidth="1"/>
    <col min="6148" max="6151" width="13.7109375" style="180" customWidth="1"/>
    <col min="6152" max="6152" width="11" style="180" bestFit="1" customWidth="1"/>
    <col min="6153" max="6153" width="12.7109375" style="180" bestFit="1" customWidth="1"/>
    <col min="6154" max="6154" width="11" style="180" bestFit="1" customWidth="1"/>
    <col min="6155" max="6400" width="9.140625" style="180"/>
    <col min="6401" max="6401" width="7.5703125" style="180" customWidth="1"/>
    <col min="6402" max="6402" width="32.28515625" style="180" customWidth="1"/>
    <col min="6403" max="6403" width="15.42578125" style="180" customWidth="1"/>
    <col min="6404" max="6407" width="13.7109375" style="180" customWidth="1"/>
    <col min="6408" max="6408" width="11" style="180" bestFit="1" customWidth="1"/>
    <col min="6409" max="6409" width="12.7109375" style="180" bestFit="1" customWidth="1"/>
    <col min="6410" max="6410" width="11" style="180" bestFit="1" customWidth="1"/>
    <col min="6411" max="6656" width="9.140625" style="180"/>
    <col min="6657" max="6657" width="7.5703125" style="180" customWidth="1"/>
    <col min="6658" max="6658" width="32.28515625" style="180" customWidth="1"/>
    <col min="6659" max="6659" width="15.42578125" style="180" customWidth="1"/>
    <col min="6660" max="6663" width="13.7109375" style="180" customWidth="1"/>
    <col min="6664" max="6664" width="11" style="180" bestFit="1" customWidth="1"/>
    <col min="6665" max="6665" width="12.7109375" style="180" bestFit="1" customWidth="1"/>
    <col min="6666" max="6666" width="11" style="180" bestFit="1" customWidth="1"/>
    <col min="6667" max="6912" width="9.140625" style="180"/>
    <col min="6913" max="6913" width="7.5703125" style="180" customWidth="1"/>
    <col min="6914" max="6914" width="32.28515625" style="180" customWidth="1"/>
    <col min="6915" max="6915" width="15.42578125" style="180" customWidth="1"/>
    <col min="6916" max="6919" width="13.7109375" style="180" customWidth="1"/>
    <col min="6920" max="6920" width="11" style="180" bestFit="1" customWidth="1"/>
    <col min="6921" max="6921" width="12.7109375" style="180" bestFit="1" customWidth="1"/>
    <col min="6922" max="6922" width="11" style="180" bestFit="1" customWidth="1"/>
    <col min="6923" max="7168" width="9.140625" style="180"/>
    <col min="7169" max="7169" width="7.5703125" style="180" customWidth="1"/>
    <col min="7170" max="7170" width="32.28515625" style="180" customWidth="1"/>
    <col min="7171" max="7171" width="15.42578125" style="180" customWidth="1"/>
    <col min="7172" max="7175" width="13.7109375" style="180" customWidth="1"/>
    <col min="7176" max="7176" width="11" style="180" bestFit="1" customWidth="1"/>
    <col min="7177" max="7177" width="12.7109375" style="180" bestFit="1" customWidth="1"/>
    <col min="7178" max="7178" width="11" style="180" bestFit="1" customWidth="1"/>
    <col min="7179" max="7424" width="9.140625" style="180"/>
    <col min="7425" max="7425" width="7.5703125" style="180" customWidth="1"/>
    <col min="7426" max="7426" width="32.28515625" style="180" customWidth="1"/>
    <col min="7427" max="7427" width="15.42578125" style="180" customWidth="1"/>
    <col min="7428" max="7431" width="13.7109375" style="180" customWidth="1"/>
    <col min="7432" max="7432" width="11" style="180" bestFit="1" customWidth="1"/>
    <col min="7433" max="7433" width="12.7109375" style="180" bestFit="1" customWidth="1"/>
    <col min="7434" max="7434" width="11" style="180" bestFit="1" customWidth="1"/>
    <col min="7435" max="7680" width="9.140625" style="180"/>
    <col min="7681" max="7681" width="7.5703125" style="180" customWidth="1"/>
    <col min="7682" max="7682" width="32.28515625" style="180" customWidth="1"/>
    <col min="7683" max="7683" width="15.42578125" style="180" customWidth="1"/>
    <col min="7684" max="7687" width="13.7109375" style="180" customWidth="1"/>
    <col min="7688" max="7688" width="11" style="180" bestFit="1" customWidth="1"/>
    <col min="7689" max="7689" width="12.7109375" style="180" bestFit="1" customWidth="1"/>
    <col min="7690" max="7690" width="11" style="180" bestFit="1" customWidth="1"/>
    <col min="7691" max="7936" width="9.140625" style="180"/>
    <col min="7937" max="7937" width="7.5703125" style="180" customWidth="1"/>
    <col min="7938" max="7938" width="32.28515625" style="180" customWidth="1"/>
    <col min="7939" max="7939" width="15.42578125" style="180" customWidth="1"/>
    <col min="7940" max="7943" width="13.7109375" style="180" customWidth="1"/>
    <col min="7944" max="7944" width="11" style="180" bestFit="1" customWidth="1"/>
    <col min="7945" max="7945" width="12.7109375" style="180" bestFit="1" customWidth="1"/>
    <col min="7946" max="7946" width="11" style="180" bestFit="1" customWidth="1"/>
    <col min="7947" max="8192" width="9.140625" style="180"/>
    <col min="8193" max="8193" width="7.5703125" style="180" customWidth="1"/>
    <col min="8194" max="8194" width="32.28515625" style="180" customWidth="1"/>
    <col min="8195" max="8195" width="15.42578125" style="180" customWidth="1"/>
    <col min="8196" max="8199" width="13.7109375" style="180" customWidth="1"/>
    <col min="8200" max="8200" width="11" style="180" bestFit="1" customWidth="1"/>
    <col min="8201" max="8201" width="12.7109375" style="180" bestFit="1" customWidth="1"/>
    <col min="8202" max="8202" width="11" style="180" bestFit="1" customWidth="1"/>
    <col min="8203" max="8448" width="9.140625" style="180"/>
    <col min="8449" max="8449" width="7.5703125" style="180" customWidth="1"/>
    <col min="8450" max="8450" width="32.28515625" style="180" customWidth="1"/>
    <col min="8451" max="8451" width="15.42578125" style="180" customWidth="1"/>
    <col min="8452" max="8455" width="13.7109375" style="180" customWidth="1"/>
    <col min="8456" max="8456" width="11" style="180" bestFit="1" customWidth="1"/>
    <col min="8457" max="8457" width="12.7109375" style="180" bestFit="1" customWidth="1"/>
    <col min="8458" max="8458" width="11" style="180" bestFit="1" customWidth="1"/>
    <col min="8459" max="8704" width="9.140625" style="180"/>
    <col min="8705" max="8705" width="7.5703125" style="180" customWidth="1"/>
    <col min="8706" max="8706" width="32.28515625" style="180" customWidth="1"/>
    <col min="8707" max="8707" width="15.42578125" style="180" customWidth="1"/>
    <col min="8708" max="8711" width="13.7109375" style="180" customWidth="1"/>
    <col min="8712" max="8712" width="11" style="180" bestFit="1" customWidth="1"/>
    <col min="8713" max="8713" width="12.7109375" style="180" bestFit="1" customWidth="1"/>
    <col min="8714" max="8714" width="11" style="180" bestFit="1" customWidth="1"/>
    <col min="8715" max="8960" width="9.140625" style="180"/>
    <col min="8961" max="8961" width="7.5703125" style="180" customWidth="1"/>
    <col min="8962" max="8962" width="32.28515625" style="180" customWidth="1"/>
    <col min="8963" max="8963" width="15.42578125" style="180" customWidth="1"/>
    <col min="8964" max="8967" width="13.7109375" style="180" customWidth="1"/>
    <col min="8968" max="8968" width="11" style="180" bestFit="1" customWidth="1"/>
    <col min="8969" max="8969" width="12.7109375" style="180" bestFit="1" customWidth="1"/>
    <col min="8970" max="8970" width="11" style="180" bestFit="1" customWidth="1"/>
    <col min="8971" max="9216" width="9.140625" style="180"/>
    <col min="9217" max="9217" width="7.5703125" style="180" customWidth="1"/>
    <col min="9218" max="9218" width="32.28515625" style="180" customWidth="1"/>
    <col min="9219" max="9219" width="15.42578125" style="180" customWidth="1"/>
    <col min="9220" max="9223" width="13.7109375" style="180" customWidth="1"/>
    <col min="9224" max="9224" width="11" style="180" bestFit="1" customWidth="1"/>
    <col min="9225" max="9225" width="12.7109375" style="180" bestFit="1" customWidth="1"/>
    <col min="9226" max="9226" width="11" style="180" bestFit="1" customWidth="1"/>
    <col min="9227" max="9472" width="9.140625" style="180"/>
    <col min="9473" max="9473" width="7.5703125" style="180" customWidth="1"/>
    <col min="9474" max="9474" width="32.28515625" style="180" customWidth="1"/>
    <col min="9475" max="9475" width="15.42578125" style="180" customWidth="1"/>
    <col min="9476" max="9479" width="13.7109375" style="180" customWidth="1"/>
    <col min="9480" max="9480" width="11" style="180" bestFit="1" customWidth="1"/>
    <col min="9481" max="9481" width="12.7109375" style="180" bestFit="1" customWidth="1"/>
    <col min="9482" max="9482" width="11" style="180" bestFit="1" customWidth="1"/>
    <col min="9483" max="9728" width="9.140625" style="180"/>
    <col min="9729" max="9729" width="7.5703125" style="180" customWidth="1"/>
    <col min="9730" max="9730" width="32.28515625" style="180" customWidth="1"/>
    <col min="9731" max="9731" width="15.42578125" style="180" customWidth="1"/>
    <col min="9732" max="9735" width="13.7109375" style="180" customWidth="1"/>
    <col min="9736" max="9736" width="11" style="180" bestFit="1" customWidth="1"/>
    <col min="9737" max="9737" width="12.7109375" style="180" bestFit="1" customWidth="1"/>
    <col min="9738" max="9738" width="11" style="180" bestFit="1" customWidth="1"/>
    <col min="9739" max="9984" width="9.140625" style="180"/>
    <col min="9985" max="9985" width="7.5703125" style="180" customWidth="1"/>
    <col min="9986" max="9986" width="32.28515625" style="180" customWidth="1"/>
    <col min="9987" max="9987" width="15.42578125" style="180" customWidth="1"/>
    <col min="9988" max="9991" width="13.7109375" style="180" customWidth="1"/>
    <col min="9992" max="9992" width="11" style="180" bestFit="1" customWidth="1"/>
    <col min="9993" max="9993" width="12.7109375" style="180" bestFit="1" customWidth="1"/>
    <col min="9994" max="9994" width="11" style="180" bestFit="1" customWidth="1"/>
    <col min="9995" max="10240" width="9.140625" style="180"/>
    <col min="10241" max="10241" width="7.5703125" style="180" customWidth="1"/>
    <col min="10242" max="10242" width="32.28515625" style="180" customWidth="1"/>
    <col min="10243" max="10243" width="15.42578125" style="180" customWidth="1"/>
    <col min="10244" max="10247" width="13.7109375" style="180" customWidth="1"/>
    <col min="10248" max="10248" width="11" style="180" bestFit="1" customWidth="1"/>
    <col min="10249" max="10249" width="12.7109375" style="180" bestFit="1" customWidth="1"/>
    <col min="10250" max="10250" width="11" style="180" bestFit="1" customWidth="1"/>
    <col min="10251" max="10496" width="9.140625" style="180"/>
    <col min="10497" max="10497" width="7.5703125" style="180" customWidth="1"/>
    <col min="10498" max="10498" width="32.28515625" style="180" customWidth="1"/>
    <col min="10499" max="10499" width="15.42578125" style="180" customWidth="1"/>
    <col min="10500" max="10503" width="13.7109375" style="180" customWidth="1"/>
    <col min="10504" max="10504" width="11" style="180" bestFit="1" customWidth="1"/>
    <col min="10505" max="10505" width="12.7109375" style="180" bestFit="1" customWidth="1"/>
    <col min="10506" max="10506" width="11" style="180" bestFit="1" customWidth="1"/>
    <col min="10507" max="10752" width="9.140625" style="180"/>
    <col min="10753" max="10753" width="7.5703125" style="180" customWidth="1"/>
    <col min="10754" max="10754" width="32.28515625" style="180" customWidth="1"/>
    <col min="10755" max="10755" width="15.42578125" style="180" customWidth="1"/>
    <col min="10756" max="10759" width="13.7109375" style="180" customWidth="1"/>
    <col min="10760" max="10760" width="11" style="180" bestFit="1" customWidth="1"/>
    <col min="10761" max="10761" width="12.7109375" style="180" bestFit="1" customWidth="1"/>
    <col min="10762" max="10762" width="11" style="180" bestFit="1" customWidth="1"/>
    <col min="10763" max="11008" width="9.140625" style="180"/>
    <col min="11009" max="11009" width="7.5703125" style="180" customWidth="1"/>
    <col min="11010" max="11010" width="32.28515625" style="180" customWidth="1"/>
    <col min="11011" max="11011" width="15.42578125" style="180" customWidth="1"/>
    <col min="11012" max="11015" width="13.7109375" style="180" customWidth="1"/>
    <col min="11016" max="11016" width="11" style="180" bestFit="1" customWidth="1"/>
    <col min="11017" max="11017" width="12.7109375" style="180" bestFit="1" customWidth="1"/>
    <col min="11018" max="11018" width="11" style="180" bestFit="1" customWidth="1"/>
    <col min="11019" max="11264" width="9.140625" style="180"/>
    <col min="11265" max="11265" width="7.5703125" style="180" customWidth="1"/>
    <col min="11266" max="11266" width="32.28515625" style="180" customWidth="1"/>
    <col min="11267" max="11267" width="15.42578125" style="180" customWidth="1"/>
    <col min="11268" max="11271" width="13.7109375" style="180" customWidth="1"/>
    <col min="11272" max="11272" width="11" style="180" bestFit="1" customWidth="1"/>
    <col min="11273" max="11273" width="12.7109375" style="180" bestFit="1" customWidth="1"/>
    <col min="11274" max="11274" width="11" style="180" bestFit="1" customWidth="1"/>
    <col min="11275" max="11520" width="9.140625" style="180"/>
    <col min="11521" max="11521" width="7.5703125" style="180" customWidth="1"/>
    <col min="11522" max="11522" width="32.28515625" style="180" customWidth="1"/>
    <col min="11523" max="11523" width="15.42578125" style="180" customWidth="1"/>
    <col min="11524" max="11527" width="13.7109375" style="180" customWidth="1"/>
    <col min="11528" max="11528" width="11" style="180" bestFit="1" customWidth="1"/>
    <col min="11529" max="11529" width="12.7109375" style="180" bestFit="1" customWidth="1"/>
    <col min="11530" max="11530" width="11" style="180" bestFit="1" customWidth="1"/>
    <col min="11531" max="11776" width="9.140625" style="180"/>
    <col min="11777" max="11777" width="7.5703125" style="180" customWidth="1"/>
    <col min="11778" max="11778" width="32.28515625" style="180" customWidth="1"/>
    <col min="11779" max="11779" width="15.42578125" style="180" customWidth="1"/>
    <col min="11780" max="11783" width="13.7109375" style="180" customWidth="1"/>
    <col min="11784" max="11784" width="11" style="180" bestFit="1" customWidth="1"/>
    <col min="11785" max="11785" width="12.7109375" style="180" bestFit="1" customWidth="1"/>
    <col min="11786" max="11786" width="11" style="180" bestFit="1" customWidth="1"/>
    <col min="11787" max="12032" width="9.140625" style="180"/>
    <col min="12033" max="12033" width="7.5703125" style="180" customWidth="1"/>
    <col min="12034" max="12034" width="32.28515625" style="180" customWidth="1"/>
    <col min="12035" max="12035" width="15.42578125" style="180" customWidth="1"/>
    <col min="12036" max="12039" width="13.7109375" style="180" customWidth="1"/>
    <col min="12040" max="12040" width="11" style="180" bestFit="1" customWidth="1"/>
    <col min="12041" max="12041" width="12.7109375" style="180" bestFit="1" customWidth="1"/>
    <col min="12042" max="12042" width="11" style="180" bestFit="1" customWidth="1"/>
    <col min="12043" max="12288" width="9.140625" style="180"/>
    <col min="12289" max="12289" width="7.5703125" style="180" customWidth="1"/>
    <col min="12290" max="12290" width="32.28515625" style="180" customWidth="1"/>
    <col min="12291" max="12291" width="15.42578125" style="180" customWidth="1"/>
    <col min="12292" max="12295" width="13.7109375" style="180" customWidth="1"/>
    <col min="12296" max="12296" width="11" style="180" bestFit="1" customWidth="1"/>
    <col min="12297" max="12297" width="12.7109375" style="180" bestFit="1" customWidth="1"/>
    <col min="12298" max="12298" width="11" style="180" bestFit="1" customWidth="1"/>
    <col min="12299" max="12544" width="9.140625" style="180"/>
    <col min="12545" max="12545" width="7.5703125" style="180" customWidth="1"/>
    <col min="12546" max="12546" width="32.28515625" style="180" customWidth="1"/>
    <col min="12547" max="12547" width="15.42578125" style="180" customWidth="1"/>
    <col min="12548" max="12551" width="13.7109375" style="180" customWidth="1"/>
    <col min="12552" max="12552" width="11" style="180" bestFit="1" customWidth="1"/>
    <col min="12553" max="12553" width="12.7109375" style="180" bestFit="1" customWidth="1"/>
    <col min="12554" max="12554" width="11" style="180" bestFit="1" customWidth="1"/>
    <col min="12555" max="12800" width="9.140625" style="180"/>
    <col min="12801" max="12801" width="7.5703125" style="180" customWidth="1"/>
    <col min="12802" max="12802" width="32.28515625" style="180" customWidth="1"/>
    <col min="12803" max="12803" width="15.42578125" style="180" customWidth="1"/>
    <col min="12804" max="12807" width="13.7109375" style="180" customWidth="1"/>
    <col min="12808" max="12808" width="11" style="180" bestFit="1" customWidth="1"/>
    <col min="12809" max="12809" width="12.7109375" style="180" bestFit="1" customWidth="1"/>
    <col min="12810" max="12810" width="11" style="180" bestFit="1" customWidth="1"/>
    <col min="12811" max="13056" width="9.140625" style="180"/>
    <col min="13057" max="13057" width="7.5703125" style="180" customWidth="1"/>
    <col min="13058" max="13058" width="32.28515625" style="180" customWidth="1"/>
    <col min="13059" max="13059" width="15.42578125" style="180" customWidth="1"/>
    <col min="13060" max="13063" width="13.7109375" style="180" customWidth="1"/>
    <col min="13064" max="13064" width="11" style="180" bestFit="1" customWidth="1"/>
    <col min="13065" max="13065" width="12.7109375" style="180" bestFit="1" customWidth="1"/>
    <col min="13066" max="13066" width="11" style="180" bestFit="1" customWidth="1"/>
    <col min="13067" max="13312" width="9.140625" style="180"/>
    <col min="13313" max="13313" width="7.5703125" style="180" customWidth="1"/>
    <col min="13314" max="13314" width="32.28515625" style="180" customWidth="1"/>
    <col min="13315" max="13315" width="15.42578125" style="180" customWidth="1"/>
    <col min="13316" max="13319" width="13.7109375" style="180" customWidth="1"/>
    <col min="13320" max="13320" width="11" style="180" bestFit="1" customWidth="1"/>
    <col min="13321" max="13321" width="12.7109375" style="180" bestFit="1" customWidth="1"/>
    <col min="13322" max="13322" width="11" style="180" bestFit="1" customWidth="1"/>
    <col min="13323" max="13568" width="9.140625" style="180"/>
    <col min="13569" max="13569" width="7.5703125" style="180" customWidth="1"/>
    <col min="13570" max="13570" width="32.28515625" style="180" customWidth="1"/>
    <col min="13571" max="13571" width="15.42578125" style="180" customWidth="1"/>
    <col min="13572" max="13575" width="13.7109375" style="180" customWidth="1"/>
    <col min="13576" max="13576" width="11" style="180" bestFit="1" customWidth="1"/>
    <col min="13577" max="13577" width="12.7109375" style="180" bestFit="1" customWidth="1"/>
    <col min="13578" max="13578" width="11" style="180" bestFit="1" customWidth="1"/>
    <col min="13579" max="13824" width="9.140625" style="180"/>
    <col min="13825" max="13825" width="7.5703125" style="180" customWidth="1"/>
    <col min="13826" max="13826" width="32.28515625" style="180" customWidth="1"/>
    <col min="13827" max="13827" width="15.42578125" style="180" customWidth="1"/>
    <col min="13828" max="13831" width="13.7109375" style="180" customWidth="1"/>
    <col min="13832" max="13832" width="11" style="180" bestFit="1" customWidth="1"/>
    <col min="13833" max="13833" width="12.7109375" style="180" bestFit="1" customWidth="1"/>
    <col min="13834" max="13834" width="11" style="180" bestFit="1" customWidth="1"/>
    <col min="13835" max="14080" width="9.140625" style="180"/>
    <col min="14081" max="14081" width="7.5703125" style="180" customWidth="1"/>
    <col min="14082" max="14082" width="32.28515625" style="180" customWidth="1"/>
    <col min="14083" max="14083" width="15.42578125" style="180" customWidth="1"/>
    <col min="14084" max="14087" width="13.7109375" style="180" customWidth="1"/>
    <col min="14088" max="14088" width="11" style="180" bestFit="1" customWidth="1"/>
    <col min="14089" max="14089" width="12.7109375" style="180" bestFit="1" customWidth="1"/>
    <col min="14090" max="14090" width="11" style="180" bestFit="1" customWidth="1"/>
    <col min="14091" max="14336" width="9.140625" style="180"/>
    <col min="14337" max="14337" width="7.5703125" style="180" customWidth="1"/>
    <col min="14338" max="14338" width="32.28515625" style="180" customWidth="1"/>
    <col min="14339" max="14339" width="15.42578125" style="180" customWidth="1"/>
    <col min="14340" max="14343" width="13.7109375" style="180" customWidth="1"/>
    <col min="14344" max="14344" width="11" style="180" bestFit="1" customWidth="1"/>
    <col min="14345" max="14345" width="12.7109375" style="180" bestFit="1" customWidth="1"/>
    <col min="14346" max="14346" width="11" style="180" bestFit="1" customWidth="1"/>
    <col min="14347" max="14592" width="9.140625" style="180"/>
    <col min="14593" max="14593" width="7.5703125" style="180" customWidth="1"/>
    <col min="14594" max="14594" width="32.28515625" style="180" customWidth="1"/>
    <col min="14595" max="14595" width="15.42578125" style="180" customWidth="1"/>
    <col min="14596" max="14599" width="13.7109375" style="180" customWidth="1"/>
    <col min="14600" max="14600" width="11" style="180" bestFit="1" customWidth="1"/>
    <col min="14601" max="14601" width="12.7109375" style="180" bestFit="1" customWidth="1"/>
    <col min="14602" max="14602" width="11" style="180" bestFit="1" customWidth="1"/>
    <col min="14603" max="14848" width="9.140625" style="180"/>
    <col min="14849" max="14849" width="7.5703125" style="180" customWidth="1"/>
    <col min="14850" max="14850" width="32.28515625" style="180" customWidth="1"/>
    <col min="14851" max="14851" width="15.42578125" style="180" customWidth="1"/>
    <col min="14852" max="14855" width="13.7109375" style="180" customWidth="1"/>
    <col min="14856" max="14856" width="11" style="180" bestFit="1" customWidth="1"/>
    <col min="14857" max="14857" width="12.7109375" style="180" bestFit="1" customWidth="1"/>
    <col min="14858" max="14858" width="11" style="180" bestFit="1" customWidth="1"/>
    <col min="14859" max="15104" width="9.140625" style="180"/>
    <col min="15105" max="15105" width="7.5703125" style="180" customWidth="1"/>
    <col min="15106" max="15106" width="32.28515625" style="180" customWidth="1"/>
    <col min="15107" max="15107" width="15.42578125" style="180" customWidth="1"/>
    <col min="15108" max="15111" width="13.7109375" style="180" customWidth="1"/>
    <col min="15112" max="15112" width="11" style="180" bestFit="1" customWidth="1"/>
    <col min="15113" max="15113" width="12.7109375" style="180" bestFit="1" customWidth="1"/>
    <col min="15114" max="15114" width="11" style="180" bestFit="1" customWidth="1"/>
    <col min="15115" max="15360" width="9.140625" style="180"/>
    <col min="15361" max="15361" width="7.5703125" style="180" customWidth="1"/>
    <col min="15362" max="15362" width="32.28515625" style="180" customWidth="1"/>
    <col min="15363" max="15363" width="15.42578125" style="180" customWidth="1"/>
    <col min="15364" max="15367" width="13.7109375" style="180" customWidth="1"/>
    <col min="15368" max="15368" width="11" style="180" bestFit="1" customWidth="1"/>
    <col min="15369" max="15369" width="12.7109375" style="180" bestFit="1" customWidth="1"/>
    <col min="15370" max="15370" width="11" style="180" bestFit="1" customWidth="1"/>
    <col min="15371" max="15616" width="9.140625" style="180"/>
    <col min="15617" max="15617" width="7.5703125" style="180" customWidth="1"/>
    <col min="15618" max="15618" width="32.28515625" style="180" customWidth="1"/>
    <col min="15619" max="15619" width="15.42578125" style="180" customWidth="1"/>
    <col min="15620" max="15623" width="13.7109375" style="180" customWidth="1"/>
    <col min="15624" max="15624" width="11" style="180" bestFit="1" customWidth="1"/>
    <col min="15625" max="15625" width="12.7109375" style="180" bestFit="1" customWidth="1"/>
    <col min="15626" max="15626" width="11" style="180" bestFit="1" customWidth="1"/>
    <col min="15627" max="15872" width="9.140625" style="180"/>
    <col min="15873" max="15873" width="7.5703125" style="180" customWidth="1"/>
    <col min="15874" max="15874" width="32.28515625" style="180" customWidth="1"/>
    <col min="15875" max="15875" width="15.42578125" style="180" customWidth="1"/>
    <col min="15876" max="15879" width="13.7109375" style="180" customWidth="1"/>
    <col min="15880" max="15880" width="11" style="180" bestFit="1" customWidth="1"/>
    <col min="15881" max="15881" width="12.7109375" style="180" bestFit="1" customWidth="1"/>
    <col min="15882" max="15882" width="11" style="180" bestFit="1" customWidth="1"/>
    <col min="15883" max="16128" width="9.140625" style="180"/>
    <col min="16129" max="16129" width="7.5703125" style="180" customWidth="1"/>
    <col min="16130" max="16130" width="32.28515625" style="180" customWidth="1"/>
    <col min="16131" max="16131" width="15.42578125" style="180" customWidth="1"/>
    <col min="16132" max="16135" width="13.7109375" style="180" customWidth="1"/>
    <col min="16136" max="16136" width="11" style="180" bestFit="1" customWidth="1"/>
    <col min="16137" max="16137" width="12.7109375" style="180" bestFit="1" customWidth="1"/>
    <col min="16138" max="16138" width="11" style="180" bestFit="1" customWidth="1"/>
    <col min="16139" max="16384" width="9.140625" style="180"/>
  </cols>
  <sheetData>
    <row r="1" spans="1:10" s="176" customFormat="1" x14ac:dyDescent="0.25">
      <c r="A1" s="132" t="s">
        <v>4</v>
      </c>
    </row>
    <row r="2" spans="1:10" s="176" customFormat="1" x14ac:dyDescent="0.25">
      <c r="A2" s="134" t="s">
        <v>120</v>
      </c>
      <c r="B2" s="135"/>
      <c r="C2" s="135"/>
      <c r="D2" s="135"/>
      <c r="E2" s="135"/>
      <c r="F2" s="135"/>
      <c r="G2" s="135"/>
    </row>
    <row r="3" spans="1:10" s="176" customFormat="1" x14ac:dyDescent="0.25">
      <c r="A3" s="135" t="s">
        <v>6</v>
      </c>
      <c r="B3" s="135"/>
      <c r="C3" s="135"/>
      <c r="D3" s="135"/>
      <c r="E3" s="135"/>
      <c r="F3" s="135"/>
      <c r="G3" s="135"/>
    </row>
    <row r="4" spans="1:10" s="176" customFormat="1" x14ac:dyDescent="0.25">
      <c r="A4" s="135"/>
      <c r="B4" s="135"/>
      <c r="C4" s="135"/>
      <c r="D4" s="135"/>
      <c r="E4" s="135"/>
      <c r="F4" s="135"/>
      <c r="G4" s="135"/>
    </row>
    <row r="5" spans="1:10" s="176" customFormat="1" ht="33.75" x14ac:dyDescent="0.25">
      <c r="A5" s="36" t="s">
        <v>7</v>
      </c>
      <c r="B5" s="37" t="s">
        <v>16</v>
      </c>
      <c r="C5" s="37" t="s">
        <v>48</v>
      </c>
      <c r="D5" s="37" t="s">
        <v>27</v>
      </c>
      <c r="E5" s="37" t="s">
        <v>28</v>
      </c>
      <c r="F5" s="37" t="s">
        <v>29</v>
      </c>
      <c r="G5" s="37" t="s">
        <v>64</v>
      </c>
      <c r="H5" s="223"/>
      <c r="I5" s="225"/>
    </row>
    <row r="6" spans="1:10" s="176" customFormat="1" x14ac:dyDescent="0.25">
      <c r="A6" s="137">
        <v>1</v>
      </c>
      <c r="B6" s="138">
        <v>2</v>
      </c>
      <c r="C6" s="138">
        <v>3</v>
      </c>
      <c r="D6" s="138">
        <v>4</v>
      </c>
      <c r="E6" s="138">
        <v>5</v>
      </c>
      <c r="F6" s="138">
        <v>6</v>
      </c>
      <c r="G6" s="138">
        <v>7</v>
      </c>
      <c r="H6" s="223"/>
    </row>
    <row r="7" spans="1:10" s="176" customFormat="1" x14ac:dyDescent="0.25">
      <c r="A7" s="141">
        <v>1</v>
      </c>
      <c r="B7" s="177" t="s">
        <v>77</v>
      </c>
      <c r="C7" s="143">
        <v>3064135437.6100001</v>
      </c>
      <c r="D7" s="144">
        <v>6.5362468497562082E-2</v>
      </c>
      <c r="E7" s="50">
        <v>1370728786.1800001</v>
      </c>
      <c r="F7" s="144">
        <v>0.10778307557886617</v>
      </c>
      <c r="G7" s="51">
        <v>40412869.539999999</v>
      </c>
      <c r="H7" s="224"/>
      <c r="I7" s="178"/>
    </row>
    <row r="8" spans="1:10" s="176" customFormat="1" x14ac:dyDescent="0.25">
      <c r="A8" s="145">
        <v>2</v>
      </c>
      <c r="B8" s="146" t="s">
        <v>66</v>
      </c>
      <c r="C8" s="147">
        <v>2276764014.0999999</v>
      </c>
      <c r="D8" s="144">
        <v>4.8566690075575972E-2</v>
      </c>
      <c r="E8" s="52">
        <v>405820783.54000002</v>
      </c>
      <c r="F8" s="144">
        <v>3.1910479027484742E-2</v>
      </c>
      <c r="G8" s="53">
        <v>23025576.469999999</v>
      </c>
      <c r="H8" s="224"/>
      <c r="I8" s="178"/>
    </row>
    <row r="9" spans="1:10" s="176" customFormat="1" x14ac:dyDescent="0.25">
      <c r="A9" s="145">
        <v>3</v>
      </c>
      <c r="B9" s="146" t="s">
        <v>82</v>
      </c>
      <c r="C9" s="147">
        <v>5389854442.29</v>
      </c>
      <c r="D9" s="144">
        <v>0.11497343977243109</v>
      </c>
      <c r="E9" s="52">
        <v>1479434244.97</v>
      </c>
      <c r="F9" s="144">
        <v>0.11633079763645146</v>
      </c>
      <c r="G9" s="53">
        <v>156170176.50999999</v>
      </c>
      <c r="H9" s="224"/>
      <c r="I9" s="178"/>
    </row>
    <row r="10" spans="1:10" s="176" customFormat="1" x14ac:dyDescent="0.25">
      <c r="A10" s="145">
        <v>4</v>
      </c>
      <c r="B10" s="146" t="s">
        <v>78</v>
      </c>
      <c r="C10" s="147">
        <v>11851396658.01</v>
      </c>
      <c r="D10" s="144">
        <v>0.25280753951121077</v>
      </c>
      <c r="E10" s="52">
        <v>3099025627.0100002</v>
      </c>
      <c r="F10" s="144">
        <v>0.24368242408312502</v>
      </c>
      <c r="G10" s="53">
        <v>368553151</v>
      </c>
      <c r="H10" s="224"/>
      <c r="I10" s="178"/>
    </row>
    <row r="11" spans="1:10" s="176" customFormat="1" x14ac:dyDescent="0.25">
      <c r="A11" s="145">
        <v>5</v>
      </c>
      <c r="B11" s="146" t="s">
        <v>83</v>
      </c>
      <c r="C11" s="147">
        <v>4094609452.3699999</v>
      </c>
      <c r="D11" s="144">
        <v>8.7343979008025222E-2</v>
      </c>
      <c r="E11" s="52">
        <v>1536609512.9400001</v>
      </c>
      <c r="F11" s="144">
        <v>0.12082660037364092</v>
      </c>
      <c r="G11" s="53">
        <v>158655665.13999999</v>
      </c>
      <c r="H11" s="224"/>
      <c r="I11" s="178"/>
      <c r="J11" s="179"/>
    </row>
    <row r="12" spans="1:10" s="176" customFormat="1" x14ac:dyDescent="0.25">
      <c r="A12" s="145">
        <v>6</v>
      </c>
      <c r="B12" s="146" t="s">
        <v>69</v>
      </c>
      <c r="C12" s="147">
        <v>4064177071.1900001</v>
      </c>
      <c r="D12" s="144">
        <v>8.6694812025466819E-2</v>
      </c>
      <c r="E12" s="52">
        <v>1016582124.04</v>
      </c>
      <c r="F12" s="144">
        <v>7.9935833413758317E-2</v>
      </c>
      <c r="G12" s="53">
        <v>-3482355.94</v>
      </c>
      <c r="H12" s="224"/>
      <c r="I12" s="178"/>
    </row>
    <row r="13" spans="1:10" s="176" customFormat="1" x14ac:dyDescent="0.25">
      <c r="A13" s="145">
        <v>7</v>
      </c>
      <c r="B13" s="146" t="s">
        <v>84</v>
      </c>
      <c r="C13" s="147">
        <v>3256093103.9400001</v>
      </c>
      <c r="D13" s="144">
        <v>6.9457204899992964E-2</v>
      </c>
      <c r="E13" s="52">
        <v>499100246.5</v>
      </c>
      <c r="F13" s="144">
        <v>3.9245224972517714E-2</v>
      </c>
      <c r="G13" s="53">
        <v>28595606.91</v>
      </c>
      <c r="H13" s="224"/>
      <c r="I13" s="178"/>
    </row>
    <row r="14" spans="1:10" s="176" customFormat="1" x14ac:dyDescent="0.25">
      <c r="A14" s="145">
        <v>8</v>
      </c>
      <c r="B14" s="146" t="s">
        <v>71</v>
      </c>
      <c r="C14" s="147">
        <v>183327324.49000001</v>
      </c>
      <c r="D14" s="144">
        <v>3.9106386501852513E-3</v>
      </c>
      <c r="E14" s="52">
        <v>52900956.259999998</v>
      </c>
      <c r="F14" s="144">
        <v>4.1597052781359818E-3</v>
      </c>
      <c r="G14" s="53">
        <v>4130723.68</v>
      </c>
      <c r="H14" s="224"/>
      <c r="I14" s="178"/>
    </row>
    <row r="15" spans="1:10" s="176" customFormat="1" x14ac:dyDescent="0.25">
      <c r="A15" s="145">
        <v>9</v>
      </c>
      <c r="B15" s="146" t="s">
        <v>85</v>
      </c>
      <c r="C15" s="147">
        <v>566229375.69000006</v>
      </c>
      <c r="D15" s="144">
        <v>1.2078496686752031E-2</v>
      </c>
      <c r="E15" s="52">
        <v>276056991.60000002</v>
      </c>
      <c r="F15" s="144">
        <v>2.1706899198212348E-2</v>
      </c>
      <c r="G15" s="53">
        <v>3359975.35</v>
      </c>
      <c r="H15" s="224"/>
      <c r="I15" s="178"/>
    </row>
    <row r="16" spans="1:10" s="176" customFormat="1" x14ac:dyDescent="0.25">
      <c r="A16" s="145">
        <v>10</v>
      </c>
      <c r="B16" s="146" t="s">
        <v>81</v>
      </c>
      <c r="C16" s="147">
        <v>92378097.530000001</v>
      </c>
      <c r="D16" s="144">
        <v>1.9705592695272566E-3</v>
      </c>
      <c r="E16" s="52">
        <v>19712360.23</v>
      </c>
      <c r="F16" s="144">
        <v>1.5500212981074157E-3</v>
      </c>
      <c r="G16" s="53">
        <v>1243535.98</v>
      </c>
      <c r="H16" s="224"/>
      <c r="I16" s="178"/>
    </row>
    <row r="17" spans="1:9" s="176" customFormat="1" x14ac:dyDescent="0.25">
      <c r="A17" s="145">
        <v>11</v>
      </c>
      <c r="B17" s="146" t="s">
        <v>72</v>
      </c>
      <c r="C17" s="147">
        <v>2505859785.2600002</v>
      </c>
      <c r="D17" s="144">
        <v>5.3453636305684525E-2</v>
      </c>
      <c r="E17" s="52">
        <v>255435663.53</v>
      </c>
      <c r="F17" s="144">
        <v>2.0085403987551806E-2</v>
      </c>
      <c r="G17" s="53">
        <v>-2395633.96</v>
      </c>
      <c r="H17" s="224"/>
      <c r="I17" s="178"/>
    </row>
    <row r="18" spans="1:9" s="176" customFormat="1" x14ac:dyDescent="0.25">
      <c r="A18" s="145">
        <v>12</v>
      </c>
      <c r="B18" s="54" t="s">
        <v>73</v>
      </c>
      <c r="C18" s="52">
        <v>1509775425.75</v>
      </c>
      <c r="D18" s="144">
        <v>3.2205707193200761E-2</v>
      </c>
      <c r="E18" s="52">
        <v>712399747.88</v>
      </c>
      <c r="F18" s="144">
        <v>5.6017380420018491E-2</v>
      </c>
      <c r="G18" s="53">
        <v>973607.8</v>
      </c>
      <c r="H18" s="224"/>
      <c r="I18" s="178"/>
    </row>
    <row r="19" spans="1:9" s="176" customFormat="1" x14ac:dyDescent="0.25">
      <c r="A19" s="145">
        <v>13</v>
      </c>
      <c r="B19" s="146" t="s">
        <v>74</v>
      </c>
      <c r="C19" s="147">
        <v>3045521904.02</v>
      </c>
      <c r="D19" s="144">
        <v>6.4965414735521559E-2</v>
      </c>
      <c r="E19" s="52">
        <v>665455448.87</v>
      </c>
      <c r="F19" s="144">
        <v>5.2326058709111278E-2</v>
      </c>
      <c r="G19" s="53">
        <v>-34896366.280000001</v>
      </c>
      <c r="H19" s="224"/>
      <c r="I19" s="178"/>
    </row>
    <row r="20" spans="1:9" s="176" customFormat="1" x14ac:dyDescent="0.25">
      <c r="A20" s="145">
        <v>14</v>
      </c>
      <c r="B20" s="146" t="s">
        <v>75</v>
      </c>
      <c r="C20" s="147">
        <v>4795695731.6300001</v>
      </c>
      <c r="D20" s="144">
        <v>0.10229916972177111</v>
      </c>
      <c r="E20" s="52">
        <v>1271102764.22</v>
      </c>
      <c r="F20" s="144">
        <v>9.99492873322054E-2</v>
      </c>
      <c r="G20" s="53">
        <v>2193163.96</v>
      </c>
      <c r="H20" s="224"/>
      <c r="I20" s="178"/>
    </row>
    <row r="21" spans="1:9" s="176" customFormat="1" x14ac:dyDescent="0.25">
      <c r="A21" s="145">
        <v>15</v>
      </c>
      <c r="B21" s="146" t="s">
        <v>76</v>
      </c>
      <c r="C21" s="147">
        <v>183308807.09</v>
      </c>
      <c r="D21" s="144">
        <v>3.9102436470926007E-3</v>
      </c>
      <c r="E21" s="52">
        <v>57111756.299999997</v>
      </c>
      <c r="F21" s="144">
        <v>4.4908086908129908E-3</v>
      </c>
      <c r="G21" s="53">
        <v>1345240.25</v>
      </c>
      <c r="H21" s="224"/>
      <c r="I21" s="178"/>
    </row>
    <row r="22" spans="1:9" s="176" customFormat="1" ht="15" customHeight="1" x14ac:dyDescent="0.25">
      <c r="A22" s="232"/>
      <c r="B22" s="233" t="s">
        <v>9</v>
      </c>
      <c r="C22" s="234">
        <f>SUM(C7:C21)</f>
        <v>46879126630.969994</v>
      </c>
      <c r="D22" s="227">
        <f>SUM(D7:D21)</f>
        <v>1</v>
      </c>
      <c r="E22" s="234">
        <f>SUM(E7:E21)</f>
        <v>12717477014.07</v>
      </c>
      <c r="F22" s="227">
        <f>SUM(F7:F21)</f>
        <v>1.0000000000000002</v>
      </c>
      <c r="G22" s="234">
        <f>SUM(G7:G21)</f>
        <v>747884936.40999985</v>
      </c>
      <c r="H22" s="224"/>
      <c r="I22" s="178"/>
    </row>
    <row r="23" spans="1:9" s="176" customFormat="1" x14ac:dyDescent="0.25">
      <c r="A23" s="209"/>
      <c r="B23" s="209"/>
      <c r="C23" s="149"/>
      <c r="D23" s="210"/>
      <c r="E23" s="149"/>
      <c r="F23" s="210"/>
      <c r="G23" s="149"/>
      <c r="H23" s="223"/>
    </row>
    <row r="24" spans="1:9" s="182" customFormat="1" ht="12.75" customHeight="1" x14ac:dyDescent="0.25">
      <c r="A24" s="94" t="s">
        <v>138</v>
      </c>
      <c r="C24" s="158"/>
      <c r="D24" s="158"/>
      <c r="E24" s="184"/>
      <c r="F24" s="151"/>
    </row>
    <row r="25" spans="1:9" s="182" customFormat="1" ht="11.25" x14ac:dyDescent="0.25">
      <c r="B25" s="249"/>
      <c r="C25" s="249"/>
      <c r="D25" s="249"/>
      <c r="E25" s="249"/>
      <c r="F25" s="249"/>
      <c r="G25" s="249"/>
    </row>
    <row r="26" spans="1:9" s="182" customFormat="1" ht="33.75" x14ac:dyDescent="0.25">
      <c r="A26" s="271" t="s">
        <v>7</v>
      </c>
      <c r="B26" s="272" t="s">
        <v>16</v>
      </c>
      <c r="C26" s="272" t="s">
        <v>48</v>
      </c>
      <c r="D26" s="272" t="s">
        <v>27</v>
      </c>
      <c r="E26" s="272" t="s">
        <v>28</v>
      </c>
      <c r="F26" s="272" t="s">
        <v>29</v>
      </c>
      <c r="G26" s="272" t="s">
        <v>64</v>
      </c>
      <c r="H26" s="164"/>
    </row>
    <row r="27" spans="1:9" s="182" customFormat="1" ht="12.75" customHeight="1" x14ac:dyDescent="0.25">
      <c r="A27" s="137">
        <v>1</v>
      </c>
      <c r="B27" s="138">
        <v>2</v>
      </c>
      <c r="C27" s="138">
        <v>3</v>
      </c>
      <c r="D27" s="138">
        <v>4</v>
      </c>
      <c r="E27" s="138">
        <v>5</v>
      </c>
      <c r="F27" s="138">
        <v>6</v>
      </c>
      <c r="G27" s="138">
        <v>7</v>
      </c>
    </row>
    <row r="28" spans="1:9" s="182" customFormat="1" ht="12.75" customHeight="1" x14ac:dyDescent="0.25">
      <c r="A28" s="141">
        <v>1</v>
      </c>
      <c r="B28" s="177" t="s">
        <v>77</v>
      </c>
      <c r="C28" s="143">
        <v>406680660.64237839</v>
      </c>
      <c r="D28" s="144">
        <v>6.5362468497562082E-2</v>
      </c>
      <c r="E28" s="50">
        <v>181926974.07658106</v>
      </c>
      <c r="F28" s="144">
        <v>0.10778307557886617</v>
      </c>
      <c r="G28" s="51">
        <v>5363709.5414426969</v>
      </c>
    </row>
    <row r="29" spans="1:9" s="182" customFormat="1" ht="12.75" customHeight="1" x14ac:dyDescent="0.25">
      <c r="A29" s="145">
        <v>2</v>
      </c>
      <c r="B29" s="146" t="s">
        <v>66</v>
      </c>
      <c r="C29" s="147">
        <v>302178514.04870921</v>
      </c>
      <c r="D29" s="144">
        <v>4.8566690075575972E-2</v>
      </c>
      <c r="E29" s="52">
        <v>53861674.104452848</v>
      </c>
      <c r="F29" s="144">
        <v>3.1910479027484742E-2</v>
      </c>
      <c r="G29" s="53">
        <v>3056019.1744641312</v>
      </c>
    </row>
    <row r="30" spans="1:9" s="182" customFormat="1" ht="12.75" customHeight="1" x14ac:dyDescent="0.25">
      <c r="A30" s="145">
        <v>3</v>
      </c>
      <c r="B30" s="146" t="s">
        <v>82</v>
      </c>
      <c r="C30" s="147">
        <v>715356618.52677679</v>
      </c>
      <c r="D30" s="144">
        <v>0.11497343977243109</v>
      </c>
      <c r="E30" s="52">
        <v>196354667.85719025</v>
      </c>
      <c r="F30" s="144">
        <v>0.11633079763645146</v>
      </c>
      <c r="G30" s="53">
        <v>20727344.417015061</v>
      </c>
    </row>
    <row r="31" spans="1:9" s="182" customFormat="1" ht="12.75" customHeight="1" x14ac:dyDescent="0.25">
      <c r="A31" s="145">
        <v>4</v>
      </c>
      <c r="B31" s="146" t="s">
        <v>78</v>
      </c>
      <c r="C31" s="147">
        <v>1572950648.0868006</v>
      </c>
      <c r="D31" s="144">
        <v>0.25280753951121077</v>
      </c>
      <c r="E31" s="52">
        <v>411311384.56566459</v>
      </c>
      <c r="F31" s="144">
        <v>0.24368242408312502</v>
      </c>
      <c r="G31" s="53">
        <v>48915409.250779741</v>
      </c>
    </row>
    <row r="32" spans="1:9" s="182" customFormat="1" ht="12.75" customHeight="1" x14ac:dyDescent="0.25">
      <c r="A32" s="145">
        <v>5</v>
      </c>
      <c r="B32" s="146" t="s">
        <v>83</v>
      </c>
      <c r="C32" s="147">
        <v>543448065.87962031</v>
      </c>
      <c r="D32" s="144">
        <v>8.7343979008025222E-2</v>
      </c>
      <c r="E32" s="52">
        <v>203943129.99402747</v>
      </c>
      <c r="F32" s="144">
        <v>0.12082660037364092</v>
      </c>
      <c r="G32" s="53">
        <v>21057225.448271282</v>
      </c>
    </row>
    <row r="33" spans="1:8" s="182" customFormat="1" ht="12.75" customHeight="1" x14ac:dyDescent="0.25">
      <c r="A33" s="145">
        <v>6</v>
      </c>
      <c r="B33" s="146" t="s">
        <v>69</v>
      </c>
      <c r="C33" s="147">
        <v>539408994.78266633</v>
      </c>
      <c r="D33" s="144">
        <v>8.6694812025466819E-2</v>
      </c>
      <c r="E33" s="52">
        <v>134923634.48669451</v>
      </c>
      <c r="F33" s="144">
        <v>7.9935833413758317E-2</v>
      </c>
      <c r="G33" s="53">
        <v>-462188.06025615497</v>
      </c>
    </row>
    <row r="34" spans="1:8" s="182" customFormat="1" ht="12.75" customHeight="1" x14ac:dyDescent="0.25">
      <c r="A34" s="145">
        <v>7</v>
      </c>
      <c r="B34" s="146" t="s">
        <v>84</v>
      </c>
      <c r="C34" s="147">
        <v>432157821.2144137</v>
      </c>
      <c r="D34" s="144">
        <v>6.9457204899992964E-2</v>
      </c>
      <c r="E34" s="52">
        <v>66241986.395912133</v>
      </c>
      <c r="F34" s="144">
        <v>3.9245224972517714E-2</v>
      </c>
      <c r="G34" s="53">
        <v>3795289.2574158865</v>
      </c>
    </row>
    <row r="35" spans="1:8" s="182" customFormat="1" ht="12.75" customHeight="1" x14ac:dyDescent="0.25">
      <c r="A35" s="145">
        <v>8</v>
      </c>
      <c r="B35" s="146" t="s">
        <v>71</v>
      </c>
      <c r="C35" s="147">
        <v>24331717.365452252</v>
      </c>
      <c r="D35" s="144">
        <v>3.9106386501852513E-3</v>
      </c>
      <c r="E35" s="52">
        <v>7021163.4826464923</v>
      </c>
      <c r="F35" s="144">
        <v>4.1597052781359818E-3</v>
      </c>
      <c r="G35" s="53">
        <v>548241.24759439914</v>
      </c>
    </row>
    <row r="36" spans="1:8" x14ac:dyDescent="0.25">
      <c r="A36" s="145">
        <v>9</v>
      </c>
      <c r="B36" s="146" t="s">
        <v>85</v>
      </c>
      <c r="C36" s="147">
        <v>75151552.948437199</v>
      </c>
      <c r="D36" s="144">
        <v>1.2078496686752031E-2</v>
      </c>
      <c r="E36" s="52">
        <v>36639059.207644835</v>
      </c>
      <c r="F36" s="144">
        <v>2.1706899198212348E-2</v>
      </c>
      <c r="G36" s="53">
        <v>445945.36465591611</v>
      </c>
    </row>
    <row r="37" spans="1:8" x14ac:dyDescent="0.25">
      <c r="A37" s="145">
        <v>10</v>
      </c>
      <c r="B37" s="146" t="s">
        <v>81</v>
      </c>
      <c r="C37" s="147">
        <v>12260680.540181831</v>
      </c>
      <c r="D37" s="144">
        <v>1.9705592695272566E-3</v>
      </c>
      <c r="E37" s="52">
        <v>2616279.8102063839</v>
      </c>
      <c r="F37" s="144">
        <v>1.5500212981074157E-3</v>
      </c>
      <c r="G37" s="53">
        <v>165045.58763023425</v>
      </c>
    </row>
    <row r="38" spans="1:8" x14ac:dyDescent="0.25">
      <c r="A38" s="145">
        <v>11</v>
      </c>
      <c r="B38" s="146" t="s">
        <v>72</v>
      </c>
      <c r="C38" s="147">
        <v>332584748.19297898</v>
      </c>
      <c r="D38" s="144">
        <v>5.3453636305684525E-2</v>
      </c>
      <c r="E38" s="52">
        <v>33902138.632955074</v>
      </c>
      <c r="F38" s="144">
        <v>2.0085403987551806E-2</v>
      </c>
      <c r="G38" s="53">
        <v>-317955.2671046519</v>
      </c>
    </row>
    <row r="39" spans="1:8" x14ac:dyDescent="0.25">
      <c r="A39" s="145">
        <v>12</v>
      </c>
      <c r="B39" s="54" t="s">
        <v>73</v>
      </c>
      <c r="C39" s="52">
        <v>200381634.58092773</v>
      </c>
      <c r="D39" s="144">
        <v>3.2205707193200761E-2</v>
      </c>
      <c r="E39" s="52">
        <v>94551695.252505139</v>
      </c>
      <c r="F39" s="144">
        <v>5.6017380420018491E-2</v>
      </c>
      <c r="G39" s="53">
        <v>129219.96151038556</v>
      </c>
    </row>
    <row r="40" spans="1:8" x14ac:dyDescent="0.25">
      <c r="A40" s="145">
        <v>13</v>
      </c>
      <c r="B40" s="146" t="s">
        <v>74</v>
      </c>
      <c r="C40" s="147">
        <v>404210220.18979359</v>
      </c>
      <c r="D40" s="144">
        <v>6.4965414735521559E-2</v>
      </c>
      <c r="E40" s="52">
        <v>88321116.048841983</v>
      </c>
      <c r="F40" s="144">
        <v>5.2326058709111278E-2</v>
      </c>
      <c r="G40" s="53">
        <v>-4631543.7361470563</v>
      </c>
    </row>
    <row r="41" spans="1:8" x14ac:dyDescent="0.25">
      <c r="A41" s="145">
        <v>14</v>
      </c>
      <c r="B41" s="146" t="s">
        <v>75</v>
      </c>
      <c r="C41" s="147">
        <v>636498205.80396843</v>
      </c>
      <c r="D41" s="144">
        <v>0.10229916972177111</v>
      </c>
      <c r="E41" s="52">
        <v>168704328.65087265</v>
      </c>
      <c r="F41" s="144">
        <v>9.99492873322054E-2</v>
      </c>
      <c r="G41" s="53">
        <v>291082.88008494256</v>
      </c>
    </row>
    <row r="42" spans="1:8" x14ac:dyDescent="0.25">
      <c r="A42" s="145">
        <v>15</v>
      </c>
      <c r="B42" s="146" t="s">
        <v>76</v>
      </c>
      <c r="C42" s="147">
        <v>24329259.684119716</v>
      </c>
      <c r="D42" s="144">
        <v>3.9102436470926007E-3</v>
      </c>
      <c r="E42" s="52">
        <v>7580032.6896277117</v>
      </c>
      <c r="F42" s="144">
        <v>4.4908086908129908E-3</v>
      </c>
      <c r="G42" s="53">
        <v>178544.06397239363</v>
      </c>
    </row>
    <row r="43" spans="1:8" ht="15.75" customHeight="1" x14ac:dyDescent="0.25">
      <c r="A43" s="294"/>
      <c r="B43" s="273" t="s">
        <v>9</v>
      </c>
      <c r="C43" s="295">
        <f>SUM(C28:C42)</f>
        <v>6221929342.4872246</v>
      </c>
      <c r="D43" s="276">
        <f>SUM(D28:D42)</f>
        <v>1</v>
      </c>
      <c r="E43" s="295">
        <f>SUM(E28:E42)</f>
        <v>1687899265.2558231</v>
      </c>
      <c r="F43" s="276">
        <f>SUM(F28:F42)</f>
        <v>1.0000000000000002</v>
      </c>
      <c r="G43" s="295">
        <f>SUM(G28:G42)</f>
        <v>99261389.131329194</v>
      </c>
    </row>
    <row r="44" spans="1:8" s="176" customFormat="1" x14ac:dyDescent="0.25">
      <c r="A44" s="209"/>
      <c r="B44" s="209"/>
      <c r="C44" s="149"/>
      <c r="D44" s="210"/>
      <c r="E44" s="149"/>
      <c r="F44" s="210"/>
      <c r="G44" s="149"/>
      <c r="H44" s="223"/>
    </row>
    <row r="45" spans="1:8" s="176" customFormat="1" x14ac:dyDescent="0.25">
      <c r="A45" s="185" t="s">
        <v>26</v>
      </c>
      <c r="B45" s="185"/>
      <c r="C45" s="154"/>
      <c r="D45" s="154"/>
      <c r="E45" s="154"/>
      <c r="F45" s="154"/>
      <c r="G45" s="154"/>
    </row>
    <row r="46" spans="1:8" s="176" customFormat="1" x14ac:dyDescent="0.25">
      <c r="A46" s="151"/>
      <c r="B46" s="152" t="s">
        <v>50</v>
      </c>
      <c r="C46" s="153"/>
      <c r="D46" s="153"/>
      <c r="E46" s="153"/>
      <c r="F46" s="153"/>
      <c r="G46" s="153"/>
    </row>
    <row r="47" spans="1:8" s="176" customFormat="1" x14ac:dyDescent="0.25">
      <c r="A47" s="151"/>
      <c r="B47" s="181" t="s">
        <v>54</v>
      </c>
      <c r="C47" s="135"/>
      <c r="D47" s="135"/>
      <c r="E47" s="135"/>
      <c r="F47" s="135"/>
      <c r="G47" s="135"/>
    </row>
    <row r="48" spans="1:8" s="176" customFormat="1" x14ac:dyDescent="0.25">
      <c r="A48" s="151"/>
      <c r="B48" s="181" t="s">
        <v>55</v>
      </c>
      <c r="C48" s="135"/>
      <c r="D48" s="135"/>
      <c r="E48" s="135"/>
      <c r="F48" s="135"/>
      <c r="G48" s="135"/>
    </row>
    <row r="49" spans="1:11" x14ac:dyDescent="0.25">
      <c r="A49" s="182"/>
      <c r="B49" s="181" t="s">
        <v>52</v>
      </c>
      <c r="C49" s="183"/>
      <c r="D49" s="183"/>
      <c r="E49" s="153"/>
      <c r="F49" s="153"/>
      <c r="G49" s="183"/>
    </row>
    <row r="50" spans="1:11" s="55" customFormat="1" x14ac:dyDescent="0.25">
      <c r="A50" s="56"/>
      <c r="B50" s="226"/>
      <c r="C50" s="226"/>
      <c r="D50" s="226"/>
      <c r="E50" s="226"/>
      <c r="F50" s="226"/>
      <c r="G50" s="226"/>
      <c r="H50" s="57"/>
      <c r="I50" s="57"/>
      <c r="J50" s="57"/>
      <c r="K50" s="57"/>
    </row>
    <row r="51" spans="1:11" x14ac:dyDescent="0.25">
      <c r="A51" s="182"/>
      <c r="B51" s="257"/>
      <c r="C51" s="257"/>
      <c r="D51" s="257"/>
      <c r="E51" s="257"/>
      <c r="F51" s="257"/>
      <c r="G51" s="257"/>
    </row>
    <row r="57" spans="1:11" x14ac:dyDescent="0.25">
      <c r="E57" s="180"/>
      <c r="F57" s="180"/>
    </row>
  </sheetData>
  <pageMargins left="0.7" right="0.7" top="0.75" bottom="0.75" header="0.3" footer="0.3"/>
  <ignoredErrors>
    <ignoredError sqref="C22:G22 C43:G4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/>
  </sheetViews>
  <sheetFormatPr defaultColWidth="9.140625" defaultRowHeight="12.75" x14ac:dyDescent="0.25"/>
  <cols>
    <col min="1" max="1" width="6" style="114" customWidth="1"/>
    <col min="2" max="2" width="41.7109375" style="114" customWidth="1"/>
    <col min="3" max="3" width="11.7109375" style="114" bestFit="1" customWidth="1"/>
    <col min="4" max="4" width="10" style="114" customWidth="1"/>
    <col min="5" max="6" width="11.7109375" style="114" customWidth="1"/>
    <col min="7" max="8" width="11.5703125" style="114" customWidth="1"/>
    <col min="9" max="9" width="12.140625" style="114" customWidth="1"/>
    <col min="10" max="10" width="10" style="114" customWidth="1"/>
    <col min="11" max="11" width="12.85546875" style="114" customWidth="1"/>
    <col min="12" max="12" width="10" style="114" customWidth="1"/>
    <col min="13" max="13" width="12.85546875" style="114" customWidth="1"/>
    <col min="14" max="14" width="9.28515625" style="114" customWidth="1"/>
    <col min="15" max="15" width="11" style="114" bestFit="1" customWidth="1"/>
    <col min="16" max="16" width="11.140625" style="114" customWidth="1"/>
    <col min="17" max="16384" width="9.140625" style="114"/>
  </cols>
  <sheetData>
    <row r="1" spans="1:16" x14ac:dyDescent="0.25">
      <c r="A1" s="113" t="s">
        <v>5</v>
      </c>
    </row>
    <row r="2" spans="1:16" x14ac:dyDescent="0.25">
      <c r="A2" s="84" t="s">
        <v>121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6" x14ac:dyDescent="0.25">
      <c r="A3" s="75" t="s">
        <v>6</v>
      </c>
      <c r="B3" s="76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6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/>
    </row>
    <row r="5" spans="1:16" ht="101.25" x14ac:dyDescent="0.25">
      <c r="A5" s="27" t="s">
        <v>7</v>
      </c>
      <c r="B5" s="27" t="s">
        <v>16</v>
      </c>
      <c r="C5" s="27" t="s">
        <v>48</v>
      </c>
      <c r="D5" s="27" t="s">
        <v>17</v>
      </c>
      <c r="E5" s="27" t="s">
        <v>95</v>
      </c>
      <c r="F5" s="28" t="s">
        <v>18</v>
      </c>
      <c r="G5" s="28" t="s">
        <v>19</v>
      </c>
      <c r="H5" s="28" t="s">
        <v>20</v>
      </c>
      <c r="I5" s="28" t="s">
        <v>21</v>
      </c>
      <c r="J5" s="28" t="s">
        <v>96</v>
      </c>
      <c r="K5" s="28" t="s">
        <v>22</v>
      </c>
      <c r="L5" s="28" t="s">
        <v>97</v>
      </c>
      <c r="M5" s="28" t="s">
        <v>23</v>
      </c>
      <c r="N5" s="28" t="s">
        <v>24</v>
      </c>
      <c r="O5" s="28" t="s">
        <v>25</v>
      </c>
      <c r="P5" s="28" t="s">
        <v>39</v>
      </c>
    </row>
    <row r="6" spans="1:16" ht="12.75" customHeight="1" x14ac:dyDescent="0.2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  <c r="L6" s="29">
        <v>12</v>
      </c>
      <c r="M6" s="29">
        <v>13</v>
      </c>
      <c r="N6" s="29">
        <v>14</v>
      </c>
      <c r="O6" s="29">
        <v>15</v>
      </c>
      <c r="P6" s="29">
        <v>16</v>
      </c>
    </row>
    <row r="7" spans="1:16" ht="12.75" customHeight="1" x14ac:dyDescent="0.25">
      <c r="A7" s="189">
        <v>1</v>
      </c>
      <c r="B7" s="190" t="s">
        <v>86</v>
      </c>
      <c r="C7" s="191">
        <v>694472246.22000003</v>
      </c>
      <c r="D7" s="192">
        <v>3.1119422624054444E-2</v>
      </c>
      <c r="E7" s="193">
        <v>16475319.82</v>
      </c>
      <c r="F7" s="193">
        <v>363</v>
      </c>
      <c r="G7" s="193">
        <v>42960995.869999997</v>
      </c>
      <c r="H7" s="193">
        <v>2793</v>
      </c>
      <c r="I7" s="193">
        <v>428098071.05000001</v>
      </c>
      <c r="J7" s="193">
        <v>1324</v>
      </c>
      <c r="K7" s="193">
        <v>78334993.879999995</v>
      </c>
      <c r="L7" s="193">
        <v>8104</v>
      </c>
      <c r="M7" s="193">
        <v>507699818.72000003</v>
      </c>
      <c r="N7" s="193">
        <v>0</v>
      </c>
      <c r="O7" s="193">
        <v>0</v>
      </c>
      <c r="P7" s="193">
        <v>54384775.420000002</v>
      </c>
    </row>
    <row r="8" spans="1:16" ht="12.75" customHeight="1" x14ac:dyDescent="0.25">
      <c r="A8" s="194">
        <v>2</v>
      </c>
      <c r="B8" s="195" t="s">
        <v>130</v>
      </c>
      <c r="C8" s="196">
        <v>939727026.63</v>
      </c>
      <c r="D8" s="197">
        <v>4.2109332161390622E-2</v>
      </c>
      <c r="E8" s="198">
        <v>59654045.25</v>
      </c>
      <c r="F8" s="198">
        <v>1939</v>
      </c>
      <c r="G8" s="198">
        <v>304519704.04000002</v>
      </c>
      <c r="H8" s="198">
        <v>0</v>
      </c>
      <c r="I8" s="198">
        <v>0</v>
      </c>
      <c r="J8" s="198">
        <v>8586</v>
      </c>
      <c r="K8" s="198">
        <v>577162366.67999995</v>
      </c>
      <c r="L8" s="198">
        <v>0</v>
      </c>
      <c r="M8" s="198">
        <v>0</v>
      </c>
      <c r="N8" s="198">
        <v>0</v>
      </c>
      <c r="O8" s="198">
        <v>0</v>
      </c>
      <c r="P8" s="198">
        <v>76580540.030000001</v>
      </c>
    </row>
    <row r="9" spans="1:16" ht="12.75" customHeight="1" x14ac:dyDescent="0.25">
      <c r="A9" s="194">
        <v>3</v>
      </c>
      <c r="B9" s="195" t="s">
        <v>87</v>
      </c>
      <c r="C9" s="196">
        <v>776130258.53999996</v>
      </c>
      <c r="D9" s="197">
        <v>3.4778532415493564E-2</v>
      </c>
      <c r="E9" s="198">
        <v>10229549.33</v>
      </c>
      <c r="F9" s="198">
        <v>559</v>
      </c>
      <c r="G9" s="198">
        <v>46941340.130000003</v>
      </c>
      <c r="H9" s="198">
        <v>687</v>
      </c>
      <c r="I9" s="198">
        <v>222744228.02000001</v>
      </c>
      <c r="J9" s="198">
        <v>1832</v>
      </c>
      <c r="K9" s="198">
        <v>115618363.04000001</v>
      </c>
      <c r="L9" s="198">
        <v>2003</v>
      </c>
      <c r="M9" s="198">
        <v>507403014.50999999</v>
      </c>
      <c r="N9" s="198">
        <v>0</v>
      </c>
      <c r="O9" s="198">
        <v>0</v>
      </c>
      <c r="P9" s="198">
        <v>35892828.829999998</v>
      </c>
    </row>
    <row r="10" spans="1:16" ht="12.75" customHeight="1" x14ac:dyDescent="0.25">
      <c r="A10" s="194">
        <v>4</v>
      </c>
      <c r="B10" s="195" t="s">
        <v>88</v>
      </c>
      <c r="C10" s="196">
        <v>3225642397.4499998</v>
      </c>
      <c r="D10" s="197">
        <v>0.14454159910159403</v>
      </c>
      <c r="E10" s="198">
        <v>-9697612.4100000001</v>
      </c>
      <c r="F10" s="198">
        <v>350</v>
      </c>
      <c r="G10" s="198">
        <v>52919639.210000001</v>
      </c>
      <c r="H10" s="198">
        <v>6502</v>
      </c>
      <c r="I10" s="198">
        <v>1539874685.76</v>
      </c>
      <c r="J10" s="198">
        <v>1928</v>
      </c>
      <c r="K10" s="198">
        <v>117146579.27</v>
      </c>
      <c r="L10" s="198">
        <v>17962</v>
      </c>
      <c r="M10" s="198">
        <v>2840498465.3299999</v>
      </c>
      <c r="N10" s="198">
        <v>1</v>
      </c>
      <c r="O10" s="198">
        <v>0</v>
      </c>
      <c r="P10" s="198">
        <v>415463453.54000002</v>
      </c>
    </row>
    <row r="11" spans="1:16" ht="12.75" customHeight="1" x14ac:dyDescent="0.25">
      <c r="A11" s="194">
        <v>5</v>
      </c>
      <c r="B11" s="195" t="s">
        <v>131</v>
      </c>
      <c r="C11" s="196">
        <v>132367972</v>
      </c>
      <c r="D11" s="197">
        <v>5.9314319398331861E-3</v>
      </c>
      <c r="E11" s="198">
        <v>989324</v>
      </c>
      <c r="F11" s="198">
        <v>0</v>
      </c>
      <c r="G11" s="198">
        <v>0</v>
      </c>
      <c r="H11" s="198">
        <v>184</v>
      </c>
      <c r="I11" s="198">
        <v>47941058</v>
      </c>
      <c r="J11" s="198">
        <v>0</v>
      </c>
      <c r="K11" s="198">
        <v>0</v>
      </c>
      <c r="L11" s="198">
        <v>441</v>
      </c>
      <c r="M11" s="198">
        <v>104765870</v>
      </c>
      <c r="N11" s="198">
        <v>0</v>
      </c>
      <c r="O11" s="198">
        <v>0</v>
      </c>
      <c r="P11" s="198">
        <v>3341935</v>
      </c>
    </row>
    <row r="12" spans="1:16" x14ac:dyDescent="0.25">
      <c r="A12" s="194">
        <v>6</v>
      </c>
      <c r="B12" s="195" t="s">
        <v>89</v>
      </c>
      <c r="C12" s="196">
        <v>1974269159.8599999</v>
      </c>
      <c r="D12" s="197">
        <v>8.84673458064405E-2</v>
      </c>
      <c r="E12" s="198">
        <v>38109826.289999999</v>
      </c>
      <c r="F12" s="198">
        <v>1017</v>
      </c>
      <c r="G12" s="198">
        <v>176839447.88999999</v>
      </c>
      <c r="H12" s="198">
        <v>3727</v>
      </c>
      <c r="I12" s="198">
        <v>823573252.17999995</v>
      </c>
      <c r="J12" s="198">
        <v>3647</v>
      </c>
      <c r="K12" s="198">
        <v>262030487.77000001</v>
      </c>
      <c r="L12" s="198">
        <v>12007</v>
      </c>
      <c r="M12" s="198">
        <v>1465903212.99</v>
      </c>
      <c r="N12" s="198">
        <v>2</v>
      </c>
      <c r="O12" s="198">
        <v>0</v>
      </c>
      <c r="P12" s="198">
        <v>40859036.280000001</v>
      </c>
    </row>
    <row r="13" spans="1:16" x14ac:dyDescent="0.25">
      <c r="A13" s="194">
        <v>7</v>
      </c>
      <c r="B13" s="195" t="s">
        <v>132</v>
      </c>
      <c r="C13" s="196">
        <v>737282923.04999995</v>
      </c>
      <c r="D13" s="197">
        <v>3.3037776528542291E-2</v>
      </c>
      <c r="E13" s="198">
        <v>8276991.5700000003</v>
      </c>
      <c r="F13" s="198">
        <v>12</v>
      </c>
      <c r="G13" s="198">
        <v>4381075.07</v>
      </c>
      <c r="H13" s="198">
        <v>1543</v>
      </c>
      <c r="I13" s="198">
        <v>427752304.14999998</v>
      </c>
      <c r="J13" s="198">
        <v>95</v>
      </c>
      <c r="K13" s="198">
        <v>11205885.58</v>
      </c>
      <c r="L13" s="198">
        <v>3238</v>
      </c>
      <c r="M13" s="198">
        <v>643382687.97000003</v>
      </c>
      <c r="N13" s="198">
        <v>0</v>
      </c>
      <c r="O13" s="198">
        <v>0</v>
      </c>
      <c r="P13" s="198">
        <v>165893233.90000001</v>
      </c>
    </row>
    <row r="14" spans="1:16" x14ac:dyDescent="0.25">
      <c r="A14" s="194">
        <v>8</v>
      </c>
      <c r="B14" s="195" t="s">
        <v>90</v>
      </c>
      <c r="C14" s="196">
        <v>3218922998.9099998</v>
      </c>
      <c r="D14" s="197">
        <v>0.14424050167965405</v>
      </c>
      <c r="E14" s="198">
        <v>68185070.890000001</v>
      </c>
      <c r="F14" s="198">
        <v>370</v>
      </c>
      <c r="G14" s="198">
        <v>54185451.969999999</v>
      </c>
      <c r="H14" s="198">
        <v>9150</v>
      </c>
      <c r="I14" s="198">
        <v>1776713410.1800001</v>
      </c>
      <c r="J14" s="198">
        <v>1607</v>
      </c>
      <c r="K14" s="198">
        <v>108413935.40000001</v>
      </c>
      <c r="L14" s="198">
        <v>20531</v>
      </c>
      <c r="M14" s="198">
        <v>2806539652.8899999</v>
      </c>
      <c r="N14" s="198">
        <v>0</v>
      </c>
      <c r="O14" s="198">
        <v>0</v>
      </c>
      <c r="P14" s="198">
        <v>199855609.81</v>
      </c>
    </row>
    <row r="15" spans="1:16" x14ac:dyDescent="0.25">
      <c r="A15" s="194">
        <v>9</v>
      </c>
      <c r="B15" s="195" t="s">
        <v>91</v>
      </c>
      <c r="C15" s="196">
        <v>1084595259.04</v>
      </c>
      <c r="D15" s="197">
        <v>4.8600902953030843E-2</v>
      </c>
      <c r="E15" s="198">
        <v>34660542.960000001</v>
      </c>
      <c r="F15" s="198">
        <v>259</v>
      </c>
      <c r="G15" s="198">
        <v>38531641.289999999</v>
      </c>
      <c r="H15" s="198">
        <v>2313</v>
      </c>
      <c r="I15" s="198">
        <v>448718616.73000002</v>
      </c>
      <c r="J15" s="198">
        <v>632</v>
      </c>
      <c r="K15" s="198">
        <v>113354032.56</v>
      </c>
      <c r="L15" s="198">
        <v>7688</v>
      </c>
      <c r="M15" s="198">
        <v>739368020.01999998</v>
      </c>
      <c r="N15" s="198">
        <v>0</v>
      </c>
      <c r="O15" s="198">
        <v>0</v>
      </c>
      <c r="P15" s="198">
        <v>148772479.06999999</v>
      </c>
    </row>
    <row r="16" spans="1:16" x14ac:dyDescent="0.25">
      <c r="A16" s="194">
        <v>10</v>
      </c>
      <c r="B16" s="195" t="s">
        <v>92</v>
      </c>
      <c r="C16" s="196">
        <v>3238700529.4400001</v>
      </c>
      <c r="D16" s="197">
        <v>0.14512673627631817</v>
      </c>
      <c r="E16" s="198">
        <v>52771313.270000003</v>
      </c>
      <c r="F16" s="198">
        <v>3613</v>
      </c>
      <c r="G16" s="198">
        <v>412311341.75</v>
      </c>
      <c r="H16" s="198">
        <v>5954</v>
      </c>
      <c r="I16" s="198">
        <v>867968763.02999997</v>
      </c>
      <c r="J16" s="198">
        <v>9464</v>
      </c>
      <c r="K16" s="198">
        <v>518216576</v>
      </c>
      <c r="L16" s="198">
        <v>22221</v>
      </c>
      <c r="M16" s="198">
        <v>1993561488.48</v>
      </c>
      <c r="N16" s="198">
        <v>3</v>
      </c>
      <c r="O16" s="198">
        <v>0</v>
      </c>
      <c r="P16" s="198">
        <v>395768722.80000001</v>
      </c>
    </row>
    <row r="17" spans="1:16" x14ac:dyDescent="0.25">
      <c r="A17" s="194">
        <v>11</v>
      </c>
      <c r="B17" s="195" t="s">
        <v>133</v>
      </c>
      <c r="C17" s="196">
        <v>1433224381.1700001</v>
      </c>
      <c r="D17" s="197">
        <v>6.422303479439416E-2</v>
      </c>
      <c r="E17" s="198">
        <v>21968403.68</v>
      </c>
      <c r="F17" s="198">
        <v>229</v>
      </c>
      <c r="G17" s="198">
        <v>38631011.340000004</v>
      </c>
      <c r="H17" s="198">
        <v>3396</v>
      </c>
      <c r="I17" s="198">
        <v>687651934.25999999</v>
      </c>
      <c r="J17" s="198">
        <v>963</v>
      </c>
      <c r="K17" s="198">
        <v>78730907.049999997</v>
      </c>
      <c r="L17" s="198">
        <v>7841</v>
      </c>
      <c r="M17" s="198">
        <v>1099903947.29</v>
      </c>
      <c r="N17" s="198">
        <v>0</v>
      </c>
      <c r="O17" s="198">
        <v>0</v>
      </c>
      <c r="P17" s="198">
        <v>207725111.30000001</v>
      </c>
    </row>
    <row r="18" spans="1:16" x14ac:dyDescent="0.25">
      <c r="A18" s="194">
        <v>12</v>
      </c>
      <c r="B18" s="195" t="s">
        <v>93</v>
      </c>
      <c r="C18" s="196">
        <v>386868319.18000001</v>
      </c>
      <c r="D18" s="197">
        <v>1.7335636938623125E-2</v>
      </c>
      <c r="E18" s="198">
        <v>2583782.48</v>
      </c>
      <c r="F18" s="198">
        <v>0</v>
      </c>
      <c r="G18" s="198">
        <v>0</v>
      </c>
      <c r="H18" s="198">
        <v>406</v>
      </c>
      <c r="I18" s="198">
        <v>258466726.90000001</v>
      </c>
      <c r="J18" s="198">
        <v>0</v>
      </c>
      <c r="K18" s="198">
        <v>0</v>
      </c>
      <c r="L18" s="198">
        <v>1100</v>
      </c>
      <c r="M18" s="198">
        <v>377025780.79000002</v>
      </c>
      <c r="N18" s="198">
        <v>0</v>
      </c>
      <c r="O18" s="198">
        <v>0</v>
      </c>
      <c r="P18" s="198">
        <v>29180818.210000001</v>
      </c>
    </row>
    <row r="19" spans="1:16" x14ac:dyDescent="0.25">
      <c r="A19" s="194">
        <v>13</v>
      </c>
      <c r="B19" s="195" t="s">
        <v>134</v>
      </c>
      <c r="C19" s="196">
        <v>37327295.170000002</v>
      </c>
      <c r="D19" s="197">
        <v>1.6726426147778335E-3</v>
      </c>
      <c r="E19" s="198">
        <v>-3016333.03</v>
      </c>
      <c r="F19" s="198">
        <v>69</v>
      </c>
      <c r="G19" s="198">
        <v>8084077.4800000004</v>
      </c>
      <c r="H19" s="198">
        <v>94</v>
      </c>
      <c r="I19" s="198">
        <v>15085262.5</v>
      </c>
      <c r="J19" s="198">
        <v>69</v>
      </c>
      <c r="K19" s="198">
        <v>7252301.7300000004</v>
      </c>
      <c r="L19" s="198">
        <v>93</v>
      </c>
      <c r="M19" s="198">
        <v>14680545.550000001</v>
      </c>
      <c r="N19" s="198">
        <v>0</v>
      </c>
      <c r="O19" s="198">
        <v>0</v>
      </c>
      <c r="P19" s="198">
        <v>27088893</v>
      </c>
    </row>
    <row r="20" spans="1:16" x14ac:dyDescent="0.25">
      <c r="A20" s="194">
        <v>14</v>
      </c>
      <c r="B20" s="195" t="s">
        <v>94</v>
      </c>
      <c r="C20" s="196">
        <v>4165800368.3000002</v>
      </c>
      <c r="D20" s="197">
        <v>0.18667024194873569</v>
      </c>
      <c r="E20" s="198">
        <v>45884407.909999996</v>
      </c>
      <c r="F20" s="198">
        <v>2747</v>
      </c>
      <c r="G20" s="198">
        <v>245487356.05000001</v>
      </c>
      <c r="H20" s="198">
        <v>5395</v>
      </c>
      <c r="I20" s="198">
        <v>1367462826.6700001</v>
      </c>
      <c r="J20" s="198">
        <v>6435</v>
      </c>
      <c r="K20" s="198">
        <v>425236306.23000002</v>
      </c>
      <c r="L20" s="198">
        <v>17780</v>
      </c>
      <c r="M20" s="198">
        <v>2905121768.8200002</v>
      </c>
      <c r="N20" s="198">
        <v>0</v>
      </c>
      <c r="O20" s="198">
        <v>0</v>
      </c>
      <c r="P20" s="198">
        <v>474201784.76999998</v>
      </c>
    </row>
    <row r="21" spans="1:16" ht="12.75" customHeight="1" x14ac:dyDescent="0.25">
      <c r="A21" s="194">
        <v>15</v>
      </c>
      <c r="B21" s="195" t="s">
        <v>135</v>
      </c>
      <c r="C21" s="196">
        <v>271029120.49000001</v>
      </c>
      <c r="D21" s="197">
        <v>1.2144862217117622E-2</v>
      </c>
      <c r="E21" s="198">
        <v>-1623435.58</v>
      </c>
      <c r="F21" s="198">
        <v>3</v>
      </c>
      <c r="G21" s="198">
        <v>934326.78</v>
      </c>
      <c r="H21" s="198">
        <v>294</v>
      </c>
      <c r="I21" s="198">
        <v>184677753.18000001</v>
      </c>
      <c r="J21" s="198">
        <v>3</v>
      </c>
      <c r="K21" s="198">
        <v>578266.24</v>
      </c>
      <c r="L21" s="198">
        <v>613</v>
      </c>
      <c r="M21" s="198">
        <v>245470959.22</v>
      </c>
      <c r="N21" s="198">
        <v>0</v>
      </c>
      <c r="O21" s="198">
        <v>0</v>
      </c>
      <c r="P21" s="198">
        <v>1024058.03</v>
      </c>
    </row>
    <row r="22" spans="1:16" ht="15" customHeight="1" x14ac:dyDescent="0.25">
      <c r="A22" s="28"/>
      <c r="B22" s="199" t="s">
        <v>38</v>
      </c>
      <c r="C22" s="200">
        <v>22316360255.449997</v>
      </c>
      <c r="D22" s="201">
        <v>1</v>
      </c>
      <c r="E22" s="200">
        <v>345451196.43000001</v>
      </c>
      <c r="F22" s="200">
        <v>11530</v>
      </c>
      <c r="G22" s="200">
        <v>1426727408.8699996</v>
      </c>
      <c r="H22" s="200">
        <v>42438</v>
      </c>
      <c r="I22" s="200">
        <v>9096728892.6099987</v>
      </c>
      <c r="J22" s="200">
        <v>36585</v>
      </c>
      <c r="K22" s="200">
        <v>2413281001.4299994</v>
      </c>
      <c r="L22" s="200">
        <v>121622</v>
      </c>
      <c r="M22" s="200">
        <v>16251325232.579996</v>
      </c>
      <c r="N22" s="200">
        <v>6</v>
      </c>
      <c r="O22" s="200">
        <v>0</v>
      </c>
      <c r="P22" s="200">
        <v>2276033279.9899998</v>
      </c>
    </row>
    <row r="23" spans="1:16" s="115" customFormat="1" ht="12.75" customHeight="1" x14ac:dyDescent="0.25">
      <c r="A23" s="30"/>
      <c r="B23" s="30"/>
      <c r="C23" s="31"/>
      <c r="D23" s="32"/>
      <c r="E23" s="33"/>
      <c r="F23" s="33"/>
      <c r="G23" s="34"/>
      <c r="H23" s="34"/>
      <c r="I23" s="34"/>
      <c r="J23" s="34"/>
      <c r="K23" s="34"/>
      <c r="L23" s="34"/>
      <c r="M23" s="34"/>
      <c r="N23" s="34"/>
      <c r="O23" s="34"/>
    </row>
    <row r="24" spans="1:16" x14ac:dyDescent="0.25">
      <c r="A24" s="94" t="s">
        <v>138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1:16" x14ac:dyDescent="0.25"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16" ht="101.25" x14ac:dyDescent="0.25">
      <c r="A26" s="296" t="s">
        <v>7</v>
      </c>
      <c r="B26" s="296" t="s">
        <v>16</v>
      </c>
      <c r="C26" s="296" t="s">
        <v>48</v>
      </c>
      <c r="D26" s="296" t="s">
        <v>17</v>
      </c>
      <c r="E26" s="296" t="s">
        <v>95</v>
      </c>
      <c r="F26" s="297" t="s">
        <v>18</v>
      </c>
      <c r="G26" s="297" t="s">
        <v>19</v>
      </c>
      <c r="H26" s="297" t="s">
        <v>20</v>
      </c>
      <c r="I26" s="297" t="s">
        <v>21</v>
      </c>
      <c r="J26" s="297" t="s">
        <v>96</v>
      </c>
      <c r="K26" s="297" t="s">
        <v>22</v>
      </c>
      <c r="L26" s="297" t="s">
        <v>97</v>
      </c>
      <c r="M26" s="297" t="s">
        <v>23</v>
      </c>
      <c r="N26" s="297" t="s">
        <v>24</v>
      </c>
      <c r="O26" s="297" t="s">
        <v>25</v>
      </c>
      <c r="P26" s="297" t="s">
        <v>39</v>
      </c>
    </row>
    <row r="27" spans="1:16" x14ac:dyDescent="0.25">
      <c r="A27" s="29">
        <v>1</v>
      </c>
      <c r="B27" s="29">
        <v>2</v>
      </c>
      <c r="C27" s="29">
        <v>3</v>
      </c>
      <c r="D27" s="29">
        <v>4</v>
      </c>
      <c r="E27" s="29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29">
        <v>16</v>
      </c>
    </row>
    <row r="28" spans="1:16" x14ac:dyDescent="0.25">
      <c r="A28" s="189">
        <v>1</v>
      </c>
      <c r="B28" s="190" t="s">
        <v>86</v>
      </c>
      <c r="C28" s="191">
        <v>92172306.884332076</v>
      </c>
      <c r="D28" s="192">
        <v>3.1119422624054444E-2</v>
      </c>
      <c r="E28" s="193">
        <v>2186650.7160395514</v>
      </c>
      <c r="F28" s="193">
        <v>363</v>
      </c>
      <c r="G28" s="193">
        <v>5701904.0241555506</v>
      </c>
      <c r="H28" s="193">
        <v>2793</v>
      </c>
      <c r="I28" s="193">
        <v>56818378.266640119</v>
      </c>
      <c r="J28" s="193">
        <v>1324</v>
      </c>
      <c r="K28" s="193">
        <v>10396840.384896142</v>
      </c>
      <c r="L28" s="193">
        <v>8104</v>
      </c>
      <c r="M28" s="193">
        <v>67383345.772114933</v>
      </c>
      <c r="N28" s="193">
        <v>0</v>
      </c>
      <c r="O28" s="193">
        <v>0</v>
      </c>
      <c r="P28" s="193">
        <v>7218100.1287411237</v>
      </c>
    </row>
    <row r="29" spans="1:16" x14ac:dyDescent="0.25">
      <c r="A29" s="194">
        <v>2</v>
      </c>
      <c r="B29" s="195" t="s">
        <v>130</v>
      </c>
      <c r="C29" s="196">
        <v>124723210.11745968</v>
      </c>
      <c r="D29" s="197">
        <v>4.2109332161390622E-2</v>
      </c>
      <c r="E29" s="198">
        <v>7917452.4188731825</v>
      </c>
      <c r="F29" s="198">
        <v>1939</v>
      </c>
      <c r="G29" s="198">
        <v>40416710.337779544</v>
      </c>
      <c r="H29" s="198">
        <v>0</v>
      </c>
      <c r="I29" s="198">
        <v>0</v>
      </c>
      <c r="J29" s="198">
        <v>8586</v>
      </c>
      <c r="K29" s="198">
        <v>76602610.217001781</v>
      </c>
      <c r="L29" s="198">
        <v>0</v>
      </c>
      <c r="M29" s="198">
        <v>0</v>
      </c>
      <c r="N29" s="198">
        <v>0</v>
      </c>
      <c r="O29" s="198">
        <v>0</v>
      </c>
      <c r="P29" s="198">
        <v>10163984.342690291</v>
      </c>
    </row>
    <row r="30" spans="1:16" x14ac:dyDescent="0.25">
      <c r="A30" s="194">
        <v>3</v>
      </c>
      <c r="B30" s="195" t="s">
        <v>87</v>
      </c>
      <c r="C30" s="196">
        <v>103010187.6089986</v>
      </c>
      <c r="D30" s="197">
        <v>3.4778532415493564E-2</v>
      </c>
      <c r="E30" s="198">
        <v>1357694.5158935562</v>
      </c>
      <c r="F30" s="198">
        <v>559</v>
      </c>
      <c r="G30" s="198">
        <v>6230186.4927997878</v>
      </c>
      <c r="H30" s="198">
        <v>687</v>
      </c>
      <c r="I30" s="198">
        <v>29563239.500962239</v>
      </c>
      <c r="J30" s="198">
        <v>1832</v>
      </c>
      <c r="K30" s="198">
        <v>15345193.846970601</v>
      </c>
      <c r="L30" s="198">
        <v>2003</v>
      </c>
      <c r="M30" s="198">
        <v>67343953.083814442</v>
      </c>
      <c r="N30" s="198">
        <v>0</v>
      </c>
      <c r="O30" s="198">
        <v>0</v>
      </c>
      <c r="P30" s="198">
        <v>4763797.0442630565</v>
      </c>
    </row>
    <row r="31" spans="1:16" x14ac:dyDescent="0.25">
      <c r="A31" s="194">
        <v>4</v>
      </c>
      <c r="B31" s="195" t="s">
        <v>88</v>
      </c>
      <c r="C31" s="196">
        <v>428116317.93085134</v>
      </c>
      <c r="D31" s="197">
        <v>0.14454159910159403</v>
      </c>
      <c r="E31" s="198">
        <v>-1287094.35397173</v>
      </c>
      <c r="F31" s="198">
        <v>350</v>
      </c>
      <c r="G31" s="198">
        <v>7023643.1362399627</v>
      </c>
      <c r="H31" s="198">
        <v>6502</v>
      </c>
      <c r="I31" s="198">
        <v>204376492.90065697</v>
      </c>
      <c r="J31" s="198">
        <v>1928</v>
      </c>
      <c r="K31" s="198">
        <v>15548022.996881012</v>
      </c>
      <c r="L31" s="198">
        <v>17962</v>
      </c>
      <c r="M31" s="198">
        <v>376998933.6160329</v>
      </c>
      <c r="N31" s="198">
        <v>1</v>
      </c>
      <c r="O31" s="198">
        <v>0</v>
      </c>
      <c r="P31" s="198">
        <v>55141476.347468309</v>
      </c>
    </row>
    <row r="32" spans="1:16" x14ac:dyDescent="0.25">
      <c r="A32" s="194">
        <v>5</v>
      </c>
      <c r="B32" s="195" t="s">
        <v>131</v>
      </c>
      <c r="C32" s="196">
        <v>17568248.987988584</v>
      </c>
      <c r="D32" s="197">
        <v>5.9314319398331861E-3</v>
      </c>
      <c r="E32" s="198">
        <v>131305.85971199151</v>
      </c>
      <c r="F32" s="198">
        <v>0</v>
      </c>
      <c r="G32" s="198">
        <v>0</v>
      </c>
      <c r="H32" s="198">
        <v>184</v>
      </c>
      <c r="I32" s="198">
        <v>6362871.8561284756</v>
      </c>
      <c r="J32" s="198">
        <v>0</v>
      </c>
      <c r="K32" s="198">
        <v>0</v>
      </c>
      <c r="L32" s="198">
        <v>441</v>
      </c>
      <c r="M32" s="198">
        <v>13904820.492401619</v>
      </c>
      <c r="N32" s="198">
        <v>0</v>
      </c>
      <c r="O32" s="198">
        <v>0</v>
      </c>
      <c r="P32" s="198">
        <v>443550.9987391333</v>
      </c>
    </row>
    <row r="33" spans="1:16" x14ac:dyDescent="0.25">
      <c r="A33" s="194">
        <v>6</v>
      </c>
      <c r="B33" s="195" t="s">
        <v>89</v>
      </c>
      <c r="C33" s="196">
        <v>262030547.46300349</v>
      </c>
      <c r="D33" s="197">
        <v>8.84673458064405E-2</v>
      </c>
      <c r="E33" s="198">
        <v>5058043.1734023485</v>
      </c>
      <c r="F33" s="198">
        <v>1017</v>
      </c>
      <c r="G33" s="198">
        <v>23470628.162452713</v>
      </c>
      <c r="H33" s="198">
        <v>3727</v>
      </c>
      <c r="I33" s="198">
        <v>109306954.96449664</v>
      </c>
      <c r="J33" s="198">
        <v>3647</v>
      </c>
      <c r="K33" s="198">
        <v>34777422.227088727</v>
      </c>
      <c r="L33" s="198">
        <v>12007</v>
      </c>
      <c r="M33" s="198">
        <v>194558791.29205653</v>
      </c>
      <c r="N33" s="198">
        <v>2</v>
      </c>
      <c r="O33" s="198">
        <v>0</v>
      </c>
      <c r="P33" s="198">
        <v>5422926.0441966951</v>
      </c>
    </row>
    <row r="34" spans="1:16" x14ac:dyDescent="0.25">
      <c r="A34" s="194">
        <v>7</v>
      </c>
      <c r="B34" s="195" t="s">
        <v>132</v>
      </c>
      <c r="C34" s="196">
        <v>97854260.143340617</v>
      </c>
      <c r="D34" s="197">
        <v>3.3037776528542291E-2</v>
      </c>
      <c r="E34" s="198">
        <v>1098545.566394585</v>
      </c>
      <c r="F34" s="198">
        <v>12</v>
      </c>
      <c r="G34" s="198">
        <v>581468.58716570446</v>
      </c>
      <c r="H34" s="198">
        <v>1543</v>
      </c>
      <c r="I34" s="198">
        <v>56772487.112615295</v>
      </c>
      <c r="J34" s="198">
        <v>95</v>
      </c>
      <c r="K34" s="198">
        <v>1487276.6049505607</v>
      </c>
      <c r="L34" s="198">
        <v>3238</v>
      </c>
      <c r="M34" s="198">
        <v>85391557.23272945</v>
      </c>
      <c r="N34" s="198">
        <v>0</v>
      </c>
      <c r="O34" s="198">
        <v>0</v>
      </c>
      <c r="P34" s="198">
        <v>22017815.900192447</v>
      </c>
    </row>
    <row r="35" spans="1:16" x14ac:dyDescent="0.25">
      <c r="A35" s="194">
        <v>8</v>
      </c>
      <c r="B35" s="195" t="s">
        <v>90</v>
      </c>
      <c r="C35" s="196">
        <v>427224500.48576546</v>
      </c>
      <c r="D35" s="197">
        <v>0.14424050167965405</v>
      </c>
      <c r="E35" s="198">
        <v>9049714.100471165</v>
      </c>
      <c r="F35" s="198">
        <v>370</v>
      </c>
      <c r="G35" s="198">
        <v>7191645.3606742313</v>
      </c>
      <c r="H35" s="198">
        <v>9150</v>
      </c>
      <c r="I35" s="198">
        <v>235810393.54701704</v>
      </c>
      <c r="J35" s="198">
        <v>1607</v>
      </c>
      <c r="K35" s="198">
        <v>14389001.977569845</v>
      </c>
      <c r="L35" s="198">
        <v>20531</v>
      </c>
      <c r="M35" s="198">
        <v>372491824.65857053</v>
      </c>
      <c r="N35" s="198">
        <v>0</v>
      </c>
      <c r="O35" s="198">
        <v>0</v>
      </c>
      <c r="P35" s="198">
        <v>26525397.811400887</v>
      </c>
    </row>
    <row r="36" spans="1:16" x14ac:dyDescent="0.25">
      <c r="A36" s="194">
        <v>9</v>
      </c>
      <c r="B36" s="195" t="s">
        <v>91</v>
      </c>
      <c r="C36" s="196">
        <v>143950528.77297762</v>
      </c>
      <c r="D36" s="197">
        <v>4.8600902953030843E-2</v>
      </c>
      <c r="E36" s="198">
        <v>4600244.6028269958</v>
      </c>
      <c r="F36" s="198">
        <v>259</v>
      </c>
      <c r="G36" s="198">
        <v>5114027.6448337641</v>
      </c>
      <c r="H36" s="198">
        <v>2313</v>
      </c>
      <c r="I36" s="198">
        <v>59555195.000331804</v>
      </c>
      <c r="J36" s="198">
        <v>632</v>
      </c>
      <c r="K36" s="198">
        <v>15044665.546486164</v>
      </c>
      <c r="L36" s="198">
        <v>7688</v>
      </c>
      <c r="M36" s="198">
        <v>98131000.069015846</v>
      </c>
      <c r="N36" s="198">
        <v>0</v>
      </c>
      <c r="O36" s="198">
        <v>0</v>
      </c>
      <c r="P36" s="198">
        <v>19745501.236976571</v>
      </c>
    </row>
    <row r="37" spans="1:16" x14ac:dyDescent="0.25">
      <c r="A37" s="194">
        <v>10</v>
      </c>
      <c r="B37" s="195" t="s">
        <v>92</v>
      </c>
      <c r="C37" s="196">
        <v>429849429.88121307</v>
      </c>
      <c r="D37" s="197">
        <v>0.14512673627631817</v>
      </c>
      <c r="E37" s="198">
        <v>7003956.9009224232</v>
      </c>
      <c r="F37" s="198">
        <v>3613</v>
      </c>
      <c r="G37" s="198">
        <v>54723119.218262658</v>
      </c>
      <c r="H37" s="198">
        <v>5954</v>
      </c>
      <c r="I37" s="198">
        <v>115199251.84551065</v>
      </c>
      <c r="J37" s="198">
        <v>9464</v>
      </c>
      <c r="K37" s="198">
        <v>68779159.333731502</v>
      </c>
      <c r="L37" s="198">
        <v>22221</v>
      </c>
      <c r="M37" s="198">
        <v>264591079.49830776</v>
      </c>
      <c r="N37" s="198">
        <v>3</v>
      </c>
      <c r="O37" s="198">
        <v>0</v>
      </c>
      <c r="P37" s="198">
        <v>52527536.372685641</v>
      </c>
    </row>
    <row r="38" spans="1:16" x14ac:dyDescent="0.25">
      <c r="A38" s="194">
        <v>11</v>
      </c>
      <c r="B38" s="195" t="s">
        <v>133</v>
      </c>
      <c r="C38" s="196">
        <v>190221564.95719689</v>
      </c>
      <c r="D38" s="197">
        <v>6.422303479439416E-2</v>
      </c>
      <c r="E38" s="198">
        <v>2915708.2327958057</v>
      </c>
      <c r="F38" s="198">
        <v>229</v>
      </c>
      <c r="G38" s="198">
        <v>5127216.3169420669</v>
      </c>
      <c r="H38" s="198">
        <v>3396</v>
      </c>
      <c r="I38" s="198">
        <v>91267095.92673701</v>
      </c>
      <c r="J38" s="198">
        <v>963</v>
      </c>
      <c r="K38" s="198">
        <v>10449387.092706881</v>
      </c>
      <c r="L38" s="198">
        <v>7841</v>
      </c>
      <c r="M38" s="198">
        <v>145982340.87066162</v>
      </c>
      <c r="N38" s="198">
        <v>0</v>
      </c>
      <c r="O38" s="198">
        <v>0</v>
      </c>
      <c r="P38" s="198">
        <v>27569860.149976775</v>
      </c>
    </row>
    <row r="39" spans="1:16" x14ac:dyDescent="0.25">
      <c r="A39" s="194">
        <v>12</v>
      </c>
      <c r="B39" s="195" t="s">
        <v>93</v>
      </c>
      <c r="C39" s="196">
        <v>51346249.808215544</v>
      </c>
      <c r="D39" s="197">
        <v>1.7335636938623125E-2</v>
      </c>
      <c r="E39" s="198">
        <v>342926.86707810737</v>
      </c>
      <c r="F39" s="198">
        <v>0</v>
      </c>
      <c r="G39" s="198">
        <v>0</v>
      </c>
      <c r="H39" s="198">
        <v>406</v>
      </c>
      <c r="I39" s="198">
        <v>34304429.875904173</v>
      </c>
      <c r="J39" s="198">
        <v>0</v>
      </c>
      <c r="K39" s="198">
        <v>0</v>
      </c>
      <c r="L39" s="198">
        <v>1100</v>
      </c>
      <c r="M39" s="198">
        <v>50039920.47116597</v>
      </c>
      <c r="N39" s="198">
        <v>0</v>
      </c>
      <c r="O39" s="198">
        <v>0</v>
      </c>
      <c r="P39" s="198">
        <v>3872960.1446678611</v>
      </c>
    </row>
    <row r="40" spans="1:16" x14ac:dyDescent="0.25">
      <c r="A40" s="194">
        <v>13</v>
      </c>
      <c r="B40" s="195" t="s">
        <v>134</v>
      </c>
      <c r="C40" s="196">
        <v>4954183.4454841064</v>
      </c>
      <c r="D40" s="197">
        <v>1.6726426147778335E-3</v>
      </c>
      <c r="E40" s="198">
        <v>-400336.19085539842</v>
      </c>
      <c r="F40" s="198">
        <v>69</v>
      </c>
      <c r="G40" s="198">
        <v>1072941.4665870329</v>
      </c>
      <c r="H40" s="198">
        <v>94</v>
      </c>
      <c r="I40" s="198">
        <v>2002158.4046718427</v>
      </c>
      <c r="J40" s="198">
        <v>69</v>
      </c>
      <c r="K40" s="198">
        <v>962545.8530758511</v>
      </c>
      <c r="L40" s="198">
        <v>93</v>
      </c>
      <c r="M40" s="198">
        <v>1948443.2344548411</v>
      </c>
      <c r="N40" s="198">
        <v>0</v>
      </c>
      <c r="O40" s="198">
        <v>0</v>
      </c>
      <c r="P40" s="198">
        <v>3595313.9558033044</v>
      </c>
    </row>
    <row r="41" spans="1:16" x14ac:dyDescent="0.25">
      <c r="A41" s="194">
        <v>14</v>
      </c>
      <c r="B41" s="195" t="s">
        <v>94</v>
      </c>
      <c r="C41" s="196">
        <v>552896724.1754595</v>
      </c>
      <c r="D41" s="197">
        <v>0.18667024194873569</v>
      </c>
      <c r="E41" s="198">
        <v>6089907.4802574813</v>
      </c>
      <c r="F41" s="198">
        <v>2747</v>
      </c>
      <c r="G41" s="198">
        <v>32581771.325237241</v>
      </c>
      <c r="H41" s="198">
        <v>5395</v>
      </c>
      <c r="I41" s="198">
        <v>181493506.75824541</v>
      </c>
      <c r="J41" s="198">
        <v>6435</v>
      </c>
      <c r="K41" s="198">
        <v>56438556.802707545</v>
      </c>
      <c r="L41" s="198">
        <v>17780</v>
      </c>
      <c r="M41" s="198">
        <v>385575919.94425642</v>
      </c>
      <c r="N41" s="198">
        <v>0</v>
      </c>
      <c r="O41" s="198">
        <v>0</v>
      </c>
      <c r="P41" s="198">
        <v>62937392.629902445</v>
      </c>
    </row>
    <row r="42" spans="1:16" x14ac:dyDescent="0.25">
      <c r="A42" s="194">
        <v>15</v>
      </c>
      <c r="B42" s="195" t="s">
        <v>135</v>
      </c>
      <c r="C42" s="196">
        <v>35971746.033578873</v>
      </c>
      <c r="D42" s="197">
        <v>1.2144862217117622E-2</v>
      </c>
      <c r="E42" s="198">
        <v>-215466.92945782733</v>
      </c>
      <c r="F42" s="198">
        <v>3</v>
      </c>
      <c r="G42" s="198">
        <v>124006.47421859446</v>
      </c>
      <c r="H42" s="198">
        <v>294</v>
      </c>
      <c r="I42" s="198">
        <v>24510950.053752735</v>
      </c>
      <c r="J42" s="198">
        <v>3</v>
      </c>
      <c r="K42" s="198">
        <v>76749.119384166159</v>
      </c>
      <c r="L42" s="198">
        <v>613</v>
      </c>
      <c r="M42" s="198">
        <v>32579595.091910541</v>
      </c>
      <c r="N42" s="198">
        <v>0</v>
      </c>
      <c r="O42" s="198">
        <v>0</v>
      </c>
      <c r="P42" s="198">
        <v>135915.85772114937</v>
      </c>
    </row>
    <row r="43" spans="1:16" ht="15" customHeight="1" x14ac:dyDescent="0.25">
      <c r="A43" s="297"/>
      <c r="B43" s="298" t="s">
        <v>38</v>
      </c>
      <c r="C43" s="299">
        <v>2961890006.6958652</v>
      </c>
      <c r="D43" s="300">
        <v>1</v>
      </c>
      <c r="E43" s="299">
        <v>45849252.960382238</v>
      </c>
      <c r="F43" s="299">
        <v>11530</v>
      </c>
      <c r="G43" s="299">
        <v>189359268.5473488</v>
      </c>
      <c r="H43" s="299">
        <v>42438</v>
      </c>
      <c r="I43" s="299">
        <v>1207343406.0136702</v>
      </c>
      <c r="J43" s="299">
        <v>36585</v>
      </c>
      <c r="K43" s="299">
        <v>320297432.00345069</v>
      </c>
      <c r="L43" s="299">
        <v>121622</v>
      </c>
      <c r="M43" s="299">
        <v>2156921525.3274927</v>
      </c>
      <c r="N43" s="299">
        <v>6</v>
      </c>
      <c r="O43" s="299">
        <v>0</v>
      </c>
      <c r="P43" s="299">
        <v>302081528.96542567</v>
      </c>
    </row>
    <row r="44" spans="1:16" s="115" customFormat="1" ht="12.75" customHeight="1" x14ac:dyDescent="0.25">
      <c r="A44" s="30"/>
      <c r="B44" s="30"/>
      <c r="C44" s="31"/>
      <c r="D44" s="32"/>
      <c r="E44" s="33"/>
      <c r="F44" s="33"/>
      <c r="G44" s="34"/>
      <c r="H44" s="34"/>
      <c r="I44" s="34"/>
      <c r="J44" s="34"/>
      <c r="K44" s="34"/>
      <c r="L44" s="34"/>
      <c r="M44" s="34"/>
      <c r="N44" s="34"/>
      <c r="O44" s="34"/>
    </row>
    <row r="45" spans="1:16" s="115" customFormat="1" ht="15" customHeight="1" x14ac:dyDescent="0.25">
      <c r="A45" s="131" t="s">
        <v>26</v>
      </c>
      <c r="B45" s="131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9"/>
      <c r="O45" s="80"/>
    </row>
    <row r="46" spans="1:16" ht="12.75" customHeight="1" x14ac:dyDescent="0.25">
      <c r="A46" s="74"/>
      <c r="B46" s="202" t="s">
        <v>56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60"/>
      <c r="O46" s="74"/>
    </row>
    <row r="47" spans="1:16" s="82" customFormat="1" ht="12.75" customHeight="1" x14ac:dyDescent="0.25">
      <c r="B47" s="202" t="s">
        <v>57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</row>
    <row r="48" spans="1:16" s="82" customFormat="1" ht="12.75" customHeight="1" x14ac:dyDescent="0.25">
      <c r="B48" s="203" t="s">
        <v>58</v>
      </c>
      <c r="N48" s="59"/>
    </row>
    <row r="49" spans="1:14" s="82" customFormat="1" ht="12.75" customHeight="1" x14ac:dyDescent="0.25">
      <c r="A49" s="75"/>
      <c r="B49" s="203" t="s">
        <v>59</v>
      </c>
      <c r="N49" s="59"/>
    </row>
    <row r="50" spans="1:14" s="82" customFormat="1" ht="12.75" customHeight="1" x14ac:dyDescent="0.25">
      <c r="A50" s="75"/>
      <c r="B50" s="203"/>
      <c r="N50" s="5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/>
  </sheetViews>
  <sheetFormatPr defaultColWidth="9.140625" defaultRowHeight="11.25" x14ac:dyDescent="0.25"/>
  <cols>
    <col min="1" max="1" width="6.28515625" style="235" customWidth="1"/>
    <col min="2" max="2" width="28.42578125" style="235" bestFit="1" customWidth="1"/>
    <col min="3" max="12" width="12.85546875" style="235" customWidth="1"/>
    <col min="13" max="16384" width="9.140625" style="235"/>
  </cols>
  <sheetData>
    <row r="1" spans="1:12" ht="12" x14ac:dyDescent="0.25">
      <c r="A1" s="113" t="s">
        <v>40</v>
      </c>
    </row>
    <row r="2" spans="1:12" ht="12" x14ac:dyDescent="0.25">
      <c r="A2" s="84" t="s">
        <v>122</v>
      </c>
    </row>
    <row r="3" spans="1:12" x14ac:dyDescent="0.25">
      <c r="A3" s="75" t="s">
        <v>6</v>
      </c>
    </row>
    <row r="5" spans="1:12" ht="90" x14ac:dyDescent="0.25">
      <c r="A5" s="27" t="s">
        <v>7</v>
      </c>
      <c r="B5" s="27" t="s">
        <v>16</v>
      </c>
      <c r="C5" s="27" t="s">
        <v>48</v>
      </c>
      <c r="D5" s="27" t="s">
        <v>101</v>
      </c>
      <c r="E5" s="27" t="s">
        <v>100</v>
      </c>
      <c r="F5" s="28" t="s">
        <v>41</v>
      </c>
      <c r="G5" s="28" t="s">
        <v>42</v>
      </c>
      <c r="H5" s="28" t="s">
        <v>43</v>
      </c>
      <c r="I5" s="28" t="s">
        <v>44</v>
      </c>
      <c r="J5" s="28" t="s">
        <v>45</v>
      </c>
      <c r="K5" s="28" t="s">
        <v>46</v>
      </c>
      <c r="L5" s="28" t="s">
        <v>47</v>
      </c>
    </row>
    <row r="6" spans="1:12" ht="12.75" customHeight="1" x14ac:dyDescent="0.2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  <c r="L6" s="29">
        <v>12</v>
      </c>
    </row>
    <row r="7" spans="1:12" ht="12.75" customHeight="1" x14ac:dyDescent="0.25">
      <c r="A7" s="189">
        <v>1</v>
      </c>
      <c r="B7" s="190" t="s">
        <v>136</v>
      </c>
      <c r="C7" s="191">
        <v>50079307.689999998</v>
      </c>
      <c r="D7" s="192">
        <v>0.21012480209891021</v>
      </c>
      <c r="E7" s="193">
        <v>1988454.05</v>
      </c>
      <c r="F7" s="193">
        <v>184570763.22</v>
      </c>
      <c r="G7" s="193">
        <v>0</v>
      </c>
      <c r="H7" s="193">
        <v>15776086.949999999</v>
      </c>
      <c r="I7" s="193">
        <v>23181823.210000001</v>
      </c>
      <c r="J7" s="193">
        <v>0</v>
      </c>
      <c r="K7" s="193">
        <v>3047169.83</v>
      </c>
      <c r="L7" s="193">
        <v>45678140.93</v>
      </c>
    </row>
    <row r="8" spans="1:12" ht="12.75" customHeight="1" x14ac:dyDescent="0.25">
      <c r="A8" s="194">
        <v>2</v>
      </c>
      <c r="B8" s="195" t="s">
        <v>98</v>
      </c>
      <c r="C8" s="196">
        <v>120078546.7</v>
      </c>
      <c r="D8" s="197">
        <v>0.50383046462722081</v>
      </c>
      <c r="E8" s="198">
        <v>-7081788.9900000002</v>
      </c>
      <c r="F8" s="198">
        <v>18247461.579999998</v>
      </c>
      <c r="G8" s="198">
        <v>2800000</v>
      </c>
      <c r="H8" s="198">
        <v>23588451.609999999</v>
      </c>
      <c r="I8" s="198">
        <v>0</v>
      </c>
      <c r="J8" s="198">
        <v>0</v>
      </c>
      <c r="K8" s="198">
        <v>0</v>
      </c>
      <c r="L8" s="198">
        <v>-1104555.99</v>
      </c>
    </row>
    <row r="9" spans="1:12" ht="12.75" customHeight="1" x14ac:dyDescent="0.25">
      <c r="A9" s="194">
        <v>3</v>
      </c>
      <c r="B9" s="195" t="s">
        <v>137</v>
      </c>
      <c r="C9" s="196">
        <v>31310285.190000001</v>
      </c>
      <c r="D9" s="197">
        <v>0.13137297184567351</v>
      </c>
      <c r="E9" s="198">
        <v>60883.11</v>
      </c>
      <c r="F9" s="198">
        <v>215859655.25999999</v>
      </c>
      <c r="G9" s="198">
        <v>13957482.800000001</v>
      </c>
      <c r="H9" s="198">
        <v>2080791.89</v>
      </c>
      <c r="I9" s="198">
        <v>23512613.890000001</v>
      </c>
      <c r="J9" s="198">
        <v>5553771.8099999996</v>
      </c>
      <c r="K9" s="198">
        <v>1000000</v>
      </c>
      <c r="L9" s="198">
        <v>2779922.35</v>
      </c>
    </row>
    <row r="10" spans="1:12" ht="12.75" customHeight="1" x14ac:dyDescent="0.25">
      <c r="A10" s="194">
        <v>4</v>
      </c>
      <c r="B10" s="195" t="s">
        <v>99</v>
      </c>
      <c r="C10" s="196">
        <v>36863114.939999998</v>
      </c>
      <c r="D10" s="197">
        <v>0.15467176142819558</v>
      </c>
      <c r="E10" s="198">
        <v>2204271.96</v>
      </c>
      <c r="F10" s="198">
        <v>93353982.459999993</v>
      </c>
      <c r="G10" s="198">
        <v>1263451.3899999999</v>
      </c>
      <c r="H10" s="198">
        <v>6469838.2599999998</v>
      </c>
      <c r="I10" s="198">
        <v>11246789.220000001</v>
      </c>
      <c r="J10" s="198">
        <v>0</v>
      </c>
      <c r="K10" s="198">
        <v>2975325.27</v>
      </c>
      <c r="L10" s="198">
        <v>13881230.199999999</v>
      </c>
    </row>
    <row r="11" spans="1:12" ht="15" customHeight="1" x14ac:dyDescent="0.25">
      <c r="A11" s="236"/>
      <c r="B11" s="237" t="s">
        <v>38</v>
      </c>
      <c r="C11" s="238">
        <f t="shared" ref="C11:L11" si="0">SUM(C7:C10)</f>
        <v>238331254.51999998</v>
      </c>
      <c r="D11" s="239">
        <f t="shared" si="0"/>
        <v>1.0000000000000002</v>
      </c>
      <c r="E11" s="240">
        <f t="shared" si="0"/>
        <v>-2828179.87</v>
      </c>
      <c r="F11" s="240">
        <f t="shared" si="0"/>
        <v>512031862.51999998</v>
      </c>
      <c r="G11" s="240">
        <f t="shared" si="0"/>
        <v>18020934.190000001</v>
      </c>
      <c r="H11" s="240">
        <f t="shared" si="0"/>
        <v>47915168.710000001</v>
      </c>
      <c r="I11" s="240">
        <f t="shared" si="0"/>
        <v>57941226.32</v>
      </c>
      <c r="J11" s="240">
        <f t="shared" si="0"/>
        <v>5553771.8099999996</v>
      </c>
      <c r="K11" s="240">
        <f t="shared" si="0"/>
        <v>7022495.0999999996</v>
      </c>
      <c r="L11" s="240">
        <f t="shared" si="0"/>
        <v>61234737.489999995</v>
      </c>
    </row>
    <row r="12" spans="1:12" ht="12" customHeight="1" x14ac:dyDescent="0.25"/>
    <row r="13" spans="1:12" ht="12" customHeight="1" x14ac:dyDescent="0.25">
      <c r="A13" s="94" t="s">
        <v>138</v>
      </c>
    </row>
    <row r="14" spans="1:12" ht="12" customHeight="1" x14ac:dyDescent="0.25">
      <c r="C14" s="270"/>
      <c r="D14" s="270"/>
      <c r="E14" s="270"/>
      <c r="F14" s="270"/>
      <c r="G14" s="270"/>
      <c r="H14" s="270"/>
      <c r="I14" s="270"/>
      <c r="J14" s="270"/>
      <c r="K14" s="270"/>
      <c r="L14" s="270"/>
    </row>
    <row r="15" spans="1:12" ht="90" x14ac:dyDescent="0.25">
      <c r="A15" s="296" t="s">
        <v>7</v>
      </c>
      <c r="B15" s="296" t="s">
        <v>16</v>
      </c>
      <c r="C15" s="296" t="s">
        <v>48</v>
      </c>
      <c r="D15" s="296" t="s">
        <v>101</v>
      </c>
      <c r="E15" s="296" t="s">
        <v>100</v>
      </c>
      <c r="F15" s="297" t="s">
        <v>41</v>
      </c>
      <c r="G15" s="297" t="s">
        <v>42</v>
      </c>
      <c r="H15" s="297" t="s">
        <v>43</v>
      </c>
      <c r="I15" s="297" t="s">
        <v>44</v>
      </c>
      <c r="J15" s="297" t="s">
        <v>45</v>
      </c>
      <c r="K15" s="297" t="s">
        <v>46</v>
      </c>
      <c r="L15" s="297" t="s">
        <v>47</v>
      </c>
    </row>
    <row r="16" spans="1:12" ht="12" customHeight="1" x14ac:dyDescent="0.25">
      <c r="A16" s="29">
        <v>1</v>
      </c>
      <c r="B16" s="29">
        <v>2</v>
      </c>
      <c r="C16" s="29">
        <v>3</v>
      </c>
      <c r="D16" s="29">
        <v>4</v>
      </c>
      <c r="E16" s="29">
        <v>5</v>
      </c>
      <c r="F16" s="29">
        <v>6</v>
      </c>
      <c r="G16" s="29">
        <v>7</v>
      </c>
      <c r="H16" s="29">
        <v>8</v>
      </c>
      <c r="I16" s="29">
        <v>9</v>
      </c>
      <c r="J16" s="29">
        <v>10</v>
      </c>
      <c r="K16" s="29">
        <v>11</v>
      </c>
      <c r="L16" s="29">
        <v>12</v>
      </c>
    </row>
    <row r="17" spans="1:12" ht="12.75" customHeight="1" x14ac:dyDescent="0.25">
      <c r="A17" s="189">
        <v>1</v>
      </c>
      <c r="B17" s="190" t="s">
        <v>136</v>
      </c>
      <c r="C17" s="191">
        <v>6646666.3600769788</v>
      </c>
      <c r="D17" s="192">
        <v>0.21012480209891021</v>
      </c>
      <c r="E17" s="193">
        <v>263913.20591943723</v>
      </c>
      <c r="F17" s="193">
        <v>24496750.045789368</v>
      </c>
      <c r="G17" s="193">
        <v>0</v>
      </c>
      <c r="H17" s="193">
        <v>2093846.565797332</v>
      </c>
      <c r="I17" s="193">
        <v>3076756.6806025617</v>
      </c>
      <c r="J17" s="193">
        <v>0</v>
      </c>
      <c r="K17" s="193">
        <v>404428.93755391863</v>
      </c>
      <c r="L17" s="193">
        <v>6062531.147388678</v>
      </c>
    </row>
    <row r="18" spans="1:12" ht="12.75" customHeight="1" x14ac:dyDescent="0.25">
      <c r="A18" s="194">
        <v>2</v>
      </c>
      <c r="B18" s="195" t="s">
        <v>98</v>
      </c>
      <c r="C18" s="196">
        <v>15937161.948370827</v>
      </c>
      <c r="D18" s="197">
        <v>0.50383046462722081</v>
      </c>
      <c r="E18" s="198">
        <v>-939914.92335257807</v>
      </c>
      <c r="F18" s="198">
        <v>2421854.3473355891</v>
      </c>
      <c r="G18" s="198">
        <v>371623.86356095294</v>
      </c>
      <c r="H18" s="198">
        <v>3130725.5438317074</v>
      </c>
      <c r="I18" s="198">
        <v>0</v>
      </c>
      <c r="J18" s="198">
        <v>0</v>
      </c>
      <c r="K18" s="198">
        <v>0</v>
      </c>
      <c r="L18" s="198">
        <v>-146599.77304399761</v>
      </c>
    </row>
    <row r="19" spans="1:12" ht="12.75" customHeight="1" x14ac:dyDescent="0.25">
      <c r="A19" s="194">
        <v>3</v>
      </c>
      <c r="B19" s="195" t="s">
        <v>137</v>
      </c>
      <c r="C19" s="196">
        <v>4155588.9826796735</v>
      </c>
      <c r="D19" s="197">
        <v>0.13137297184567351</v>
      </c>
      <c r="E19" s="198">
        <v>8080.5773442166028</v>
      </c>
      <c r="F19" s="198">
        <v>28649499.669520203</v>
      </c>
      <c r="G19" s="198">
        <v>1852476.3156148384</v>
      </c>
      <c r="H19" s="198">
        <v>276168.5433671776</v>
      </c>
      <c r="I19" s="198">
        <v>3120660.1486495454</v>
      </c>
      <c r="J19" s="198">
        <v>737112.1919171809</v>
      </c>
      <c r="K19" s="198">
        <v>132722.80841462605</v>
      </c>
      <c r="L19" s="198">
        <v>368959.10146658705</v>
      </c>
    </row>
    <row r="20" spans="1:12" ht="12.75" customHeight="1" x14ac:dyDescent="0.25">
      <c r="A20" s="194">
        <v>4</v>
      </c>
      <c r="B20" s="195" t="s">
        <v>99</v>
      </c>
      <c r="C20" s="196">
        <v>4892576.141747959</v>
      </c>
      <c r="D20" s="197">
        <v>0.15467176142819558</v>
      </c>
      <c r="E20" s="198">
        <v>292557.16504081222</v>
      </c>
      <c r="F20" s="198">
        <v>12390202.72878094</v>
      </c>
      <c r="G20" s="198">
        <v>167688.81677616297</v>
      </c>
      <c r="H20" s="198">
        <v>858695.10385559755</v>
      </c>
      <c r="I20" s="198">
        <v>1492705.4509257416</v>
      </c>
      <c r="J20" s="198">
        <v>0</v>
      </c>
      <c r="K20" s="198">
        <v>394893.52578140551</v>
      </c>
      <c r="L20" s="198">
        <v>1842355.8563939212</v>
      </c>
    </row>
    <row r="21" spans="1:12" ht="15" customHeight="1" x14ac:dyDescent="0.25">
      <c r="A21" s="301"/>
      <c r="B21" s="298" t="s">
        <v>38</v>
      </c>
      <c r="C21" s="302">
        <f t="shared" ref="C21:L21" si="1">SUM(C17:C20)</f>
        <v>31631993.43287544</v>
      </c>
      <c r="D21" s="303">
        <f t="shared" si="1"/>
        <v>1.0000000000000002</v>
      </c>
      <c r="E21" s="304">
        <f t="shared" si="1"/>
        <v>-375363.97504811198</v>
      </c>
      <c r="F21" s="304">
        <f t="shared" si="1"/>
        <v>67958306.791426092</v>
      </c>
      <c r="G21" s="304">
        <f t="shared" si="1"/>
        <v>2391788.9959519543</v>
      </c>
      <c r="H21" s="304">
        <f t="shared" si="1"/>
        <v>6359435.7568518147</v>
      </c>
      <c r="I21" s="304">
        <f t="shared" si="1"/>
        <v>7690122.2801778484</v>
      </c>
      <c r="J21" s="304">
        <f t="shared" si="1"/>
        <v>737112.1919171809</v>
      </c>
      <c r="K21" s="304">
        <f t="shared" si="1"/>
        <v>932045.27174995013</v>
      </c>
      <c r="L21" s="304">
        <f t="shared" si="1"/>
        <v>8127246.3322051885</v>
      </c>
    </row>
    <row r="22" spans="1:12" ht="12" customHeight="1" x14ac:dyDescent="0.25"/>
    <row r="23" spans="1:12" ht="12" customHeight="1" x14ac:dyDescent="0.25"/>
    <row r="24" spans="1:12" ht="12" customHeight="1" x14ac:dyDescent="0.25"/>
    <row r="25" spans="1:12" ht="12" customHeight="1" x14ac:dyDescent="0.25"/>
    <row r="26" spans="1:12" ht="12" customHeight="1" x14ac:dyDescent="0.25"/>
    <row r="27" spans="1:12" ht="12" customHeight="1" x14ac:dyDescent="0.25"/>
    <row r="28" spans="1:12" ht="12" customHeight="1" x14ac:dyDescent="0.25"/>
    <row r="29" spans="1:12" ht="12" customHeight="1" x14ac:dyDescent="0.25"/>
    <row r="30" spans="1:12" ht="12" customHeight="1" x14ac:dyDescent="0.25"/>
    <row r="31" spans="1:12" ht="12" customHeight="1" x14ac:dyDescent="0.25"/>
    <row r="32" spans="1:12" ht="12" customHeight="1" x14ac:dyDescent="0.25"/>
    <row r="33" ht="12" customHeight="1" x14ac:dyDescent="0.25"/>
  </sheetData>
  <pageMargins left="0.7" right="0.7" top="0.75" bottom="0.75" header="0.3" footer="0.3"/>
  <ignoredErrors>
    <ignoredError sqref="D11" formulaRange="1"/>
    <ignoredError sqref="C11 E11 F11:L11 C21:L21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902FBC-E6A0-42F2-A556-62E0F3A244E8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0b184da8-03fc-4998-9790-4c6e664ffb81"/>
    <ds:schemaRef ds:uri="http://schemas.microsoft.com/office/2006/documentManagement/types"/>
    <ds:schemaRef ds:uri="http://schemas.microsoft.com/office/infopath/2007/PartnerControls"/>
    <ds:schemaRef ds:uri="d8745bc5-821e-4205-946a-621c2da728c8"/>
  </ds:schemaRefs>
</ds:datastoreItem>
</file>

<file path=customXml/itemProps2.xml><?xml version="1.0" encoding="utf-8"?>
<ds:datastoreItem xmlns:ds="http://schemas.openxmlformats.org/officeDocument/2006/customXml" ds:itemID="{0508CC52-7444-45F1-99BE-0EEFB0A18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faktoring</vt:lpstr>
      <vt:lpstr>inv.drustva!Print_Area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2023-03-01T15:09:14Z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