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0" yWindow="660" windowWidth="19095" windowHeight="5475"/>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0.1" sheetId="10" r:id="rId9"/>
    <sheet name="10 Graf 5" sheetId="11" r:id="rId10"/>
    <sheet name="11 Tablica 11" sheetId="27" r:id="rId11"/>
    <sheet name="12 Tablica 12 - Graf 6" sheetId="28" r:id="rId12"/>
    <sheet name="13 Tablica 13 - Graf 7" sheetId="29" r:id="rId13"/>
    <sheet name="14 Tablica 14 - Graf 8" sheetId="30" r:id="rId14"/>
    <sheet name="15 Tablica 15 - Graf 9,10" sheetId="31" r:id="rId15"/>
    <sheet name="16 Tablica 16" sheetId="32" r:id="rId16"/>
    <sheet name="17 Tablica 17" sheetId="33" r:id="rId17"/>
    <sheet name="18 Tablica 18" sheetId="34" r:id="rId18"/>
    <sheet name="19 Tablica 19 - Graf 11" sheetId="35" r:id="rId19"/>
    <sheet name="20 Tablica 20 - Graf 12" sheetId="36" r:id="rId20"/>
    <sheet name="21 Tablica 21,22 - Graf 13,14" sheetId="83" r:id="rId21"/>
    <sheet name="22 Tablica 23,24 - Graf 15,16" sheetId="84" r:id="rId22"/>
    <sheet name="23 Tablica 25" sheetId="37" r:id="rId23"/>
    <sheet name="24 Tablica 26 - Graf 17" sheetId="38" r:id="rId24"/>
    <sheet name="25 Graf 18" sheetId="39" r:id="rId25"/>
    <sheet name="26 Tablica 27" sheetId="44" r:id="rId26"/>
    <sheet name="27 Tabl. 28,29,30,31,32" sheetId="45" r:id="rId27"/>
    <sheet name="28 Tablica 33" sheetId="46" r:id="rId28"/>
    <sheet name="29 Tablica 34" sheetId="65" r:id="rId29"/>
    <sheet name="30 Tablica 35 " sheetId="66" r:id="rId30"/>
    <sheet name="31 Tablica 36" sheetId="67" r:id="rId31"/>
    <sheet name="32 Tablica 37,38,39 " sheetId="68" r:id="rId32"/>
    <sheet name="33 Tablica 40,41" sheetId="69" r:id="rId33"/>
    <sheet name="34 Tablica 42,43,44-Graf 19,20 " sheetId="70" r:id="rId34"/>
    <sheet name="35 Tablica 45" sheetId="71" r:id="rId35"/>
    <sheet name="36 Tablica 46,47 " sheetId="72" r:id="rId36"/>
    <sheet name="37 Tablica 48" sheetId="76" r:id="rId37"/>
    <sheet name="38 Tablica 49 " sheetId="77" r:id="rId38"/>
    <sheet name="39 Tablica 50,51,52" sheetId="82" r:id="rId39"/>
  </sheets>
  <definedNames>
    <definedName name="_xlnm.Print_Area" localSheetId="10">'11 Tablica 11'!$A$1:$K$54</definedName>
    <definedName name="_xlnm.Print_Area" localSheetId="11">'12 Tablica 12 - Graf 6'!$A$1:$H$52</definedName>
    <definedName name="_xlnm.Print_Area" localSheetId="12">'13 Tablica 13 - Graf 7'!$A$1:$J$76</definedName>
    <definedName name="_xlnm.Print_Area" localSheetId="13">'14 Tablica 14 - Graf 8'!$A$1:$F$53</definedName>
    <definedName name="_xlnm.Print_Area" localSheetId="14">'15 Tablica 15 - Graf 9,10'!$A$1:$G$66</definedName>
    <definedName name="_xlnm.Print_Area" localSheetId="15">'16 Tablica 16'!$A$1:$I$45</definedName>
    <definedName name="_xlnm.Print_Area" localSheetId="16">'17 Tablica 17'!$A$1:$O$60</definedName>
    <definedName name="_xlnm.Print_Area" localSheetId="17">'18 Tablica 18'!$A$1:$D$54</definedName>
    <definedName name="_xlnm.Print_Area" localSheetId="18">'19 Tablica 19 - Graf 11'!$A$1:$J$75</definedName>
    <definedName name="_xlnm.Print_Area" localSheetId="1">'2 Sadržaj'!$A$1:$A$191</definedName>
    <definedName name="_xlnm.Print_Area" localSheetId="19">'20 Tablica 20 - Graf 12'!$A$1:$J$74</definedName>
    <definedName name="_xlnm.Print_Area" localSheetId="20">'21 Tablica 21,22 - Graf 13,14'!$A$1:$I$46</definedName>
    <definedName name="_xlnm.Print_Area" localSheetId="21">'22 Tablica 23,24 - Graf 15,16'!$A$1:$I$55</definedName>
    <definedName name="_xlnm.Print_Area" localSheetId="22">'23 Tablica 25'!$A$1:$P$53</definedName>
    <definedName name="_xlnm.Print_Area" localSheetId="23">'24 Tablica 26 - Graf 17'!$A$1:$F$88</definedName>
    <definedName name="_xlnm.Print_Area" localSheetId="24">'25 Graf 18'!$A$1:$Q$104</definedName>
    <definedName name="_xlnm.Print_Area" localSheetId="25">'26 Tablica 27'!$A$1:$G$101</definedName>
    <definedName name="_xlnm.Print_Area" localSheetId="26">'27 Tabl. 28,29,30,31,32'!$A$1:$G$77</definedName>
    <definedName name="_xlnm.Print_Area" localSheetId="27">'28 Tablica 33'!$A$1:$J$187</definedName>
    <definedName name="_xlnm.Print_Area" localSheetId="28">'29 Tablica 34'!$A$1:$G$141</definedName>
    <definedName name="_xlnm.Print_Area" localSheetId="2">'3 Tablica 1 - Graf 1'!$A$1:$F$50</definedName>
    <definedName name="_xlnm.Print_Area" localSheetId="29">'30 Tablica 35 '!$A$1:$G$140</definedName>
    <definedName name="_xlnm.Print_Area" localSheetId="30">'31 Tablica 36'!$A$1:$K$55</definedName>
    <definedName name="_xlnm.Print_Area" localSheetId="31">'32 Tablica 37,38,39 '!$A$1:$D$54</definedName>
    <definedName name="_xlnm.Print_Area" localSheetId="32">'33 Tablica 40,41'!$A$1:$F$75</definedName>
    <definedName name="_xlnm.Print_Area" localSheetId="33">'34 Tablica 42,43,44-Graf 19,20 '!$A$1:$G$102</definedName>
    <definedName name="_xlnm.Print_Area" localSheetId="34">'35 Tablica 45'!$A$1:$E$64</definedName>
    <definedName name="_xlnm.Print_Area" localSheetId="35">'36 Tablica 46,47 '!$A$1:$G$83</definedName>
    <definedName name="_xlnm.Print_Area" localSheetId="36">'37 Tablica 48'!$A$1:$E$68</definedName>
    <definedName name="_xlnm.Print_Area" localSheetId="37">'38 Tablica 49 '!$A$1:$E$58</definedName>
    <definedName name="_xlnm.Print_Area" localSheetId="38">'39 Tablica 50,51,52'!$A$1:$E$59</definedName>
    <definedName name="_xlnm.Print_Area" localSheetId="3">'4 Tablica 2 - Graf 2'!$A$1:$J$76</definedName>
    <definedName name="_xlnm.Print_Area" localSheetId="4">'5 Tablica 3,4'!$A$1:$M$49</definedName>
    <definedName name="_xlnm.Print_Area" localSheetId="5">'6 Tablica 5,6'!$A$1:$K$37</definedName>
    <definedName name="_xlnm.Print_Area" localSheetId="6">'7 Tablica 7,8'!$A$1:$H$45</definedName>
    <definedName name="_xlnm.Print_Area" localSheetId="7">'8 Tablica 9 - Graf 3,4'!$A$1:$G$61</definedName>
    <definedName name="_xlnm.Print_Area" localSheetId="8">'9 Tablica 10, 10.1'!$A$1:$F$57</definedName>
    <definedName name="_xlnm.Print_Area" localSheetId="0">Naslovnica!$A$1:$I$39</definedName>
  </definedNames>
  <calcPr calcId="162913"/>
</workbook>
</file>

<file path=xl/calcChain.xml><?xml version="1.0" encoding="utf-8"?>
<calcChain xmlns="http://schemas.openxmlformats.org/spreadsheetml/2006/main">
  <c r="B41" i="45" l="1"/>
  <c r="C19" i="68" l="1"/>
  <c r="G114" i="46" l="1"/>
  <c r="E114" i="46"/>
  <c r="C22" i="10" l="1"/>
  <c r="B22" i="10"/>
  <c r="F18" i="10" l="1"/>
  <c r="F17" i="10"/>
  <c r="C6" i="7" l="1"/>
  <c r="C6" i="34" l="1"/>
  <c r="C5" i="34"/>
  <c r="B6" i="34"/>
  <c r="B5" i="34"/>
  <c r="D26" i="68" l="1"/>
  <c r="D25" i="68"/>
  <c r="D14" i="68"/>
  <c r="D13" i="68"/>
  <c r="E22" i="69" l="1"/>
  <c r="C8" i="69"/>
  <c r="D2" i="68"/>
  <c r="D1" i="68"/>
  <c r="C9" i="68"/>
  <c r="K2" i="67"/>
  <c r="K1" i="67"/>
  <c r="G2" i="66"/>
  <c r="G1" i="66"/>
  <c r="G2" i="65"/>
  <c r="G1" i="65"/>
  <c r="E2" i="45" l="1"/>
  <c r="E1" i="45"/>
  <c r="G6" i="46"/>
  <c r="G5" i="46"/>
  <c r="E6" i="46"/>
  <c r="E5" i="46"/>
  <c r="B59" i="45"/>
  <c r="B35" i="45"/>
  <c r="B16" i="45"/>
  <c r="G4" i="44"/>
  <c r="G3" i="44"/>
  <c r="B42" i="45" l="1"/>
  <c r="J33" i="36"/>
  <c r="J32" i="36"/>
  <c r="J2" i="36"/>
  <c r="J1" i="36"/>
  <c r="F6" i="36"/>
  <c r="F5" i="36"/>
  <c r="E6" i="36"/>
  <c r="E5" i="36"/>
  <c r="D6" i="36"/>
  <c r="D5" i="36"/>
  <c r="C6" i="36"/>
  <c r="C5" i="36"/>
  <c r="D2" i="34"/>
  <c r="D1" i="34"/>
  <c r="O2" i="33"/>
  <c r="O1" i="33"/>
  <c r="I2" i="32"/>
  <c r="I1" i="32"/>
  <c r="G43" i="31"/>
  <c r="G42"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11" l="1"/>
  <c r="S1" i="11"/>
  <c r="C5" i="10"/>
  <c r="C4" i="10"/>
  <c r="C21" i="10" s="1"/>
  <c r="B5" i="10"/>
  <c r="B4" i="10"/>
  <c r="B21" i="10" s="1"/>
  <c r="F2" i="10"/>
  <c r="F1" i="10"/>
  <c r="G19" i="8" l="1"/>
  <c r="G18" i="8"/>
  <c r="G40" i="8"/>
  <c r="G39" i="8"/>
  <c r="D7" i="8"/>
  <c r="D6" i="8"/>
  <c r="B7" i="8"/>
  <c r="B6" i="8"/>
  <c r="C23" i="7"/>
  <c r="C22" i="7"/>
  <c r="B23" i="7"/>
  <c r="B22" i="7"/>
  <c r="C7" i="7"/>
  <c r="B7" i="7"/>
  <c r="B6" i="7"/>
  <c r="F28" i="3"/>
  <c r="F27"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<sst xmlns="http://schemas.openxmlformats.org/spreadsheetml/2006/main" count="2597" uniqueCount="1345">
  <si>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</si>
  <si>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</si>
  <si>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</si>
  <si>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</si>
  <si>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</si>
  <si>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</si>
  <si>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</si>
  <si>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</si>
  <si>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</si>
  <si>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</si>
  <si>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</si>
  <si>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</si>
  <si>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</si>
  <si>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</si>
  <si>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</si>
  <si>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</si>
  <si>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</si>
  <si>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</si>
  <si>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</si>
  <si>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</si>
  <si>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</si>
  <si>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</si>
  <si>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</si>
  <si>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</si>
  <si>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</si>
  <si>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</si>
  <si>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</si>
  <si>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</si>
  <si>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</si>
  <si>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</si>
  <si>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</si>
  <si>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</si>
  <si>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</si>
  <si>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</si>
  <si>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</si>
  <si>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</si>
  <si>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</si>
  <si>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</si>
  <si>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t>AZ 
OMF</t>
  </si>
  <si>
    <t>Erste Plavi
OMF</t>
  </si>
  <si>
    <t>PBZ/CO 
OMF</t>
  </si>
  <si>
    <t>Raiffeisen 
OMF</t>
  </si>
  <si>
    <t>Ukupno</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</si>
  <si>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</si>
  <si>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</si>
  <si>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</si>
  <si>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</si>
  <si>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</si>
  <si>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</si>
  <si>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</si>
  <si>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</si>
  <si>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</si>
  <si>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</si>
  <si>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</si>
  <si>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</si>
  <si>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</si>
  <si>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</si>
  <si>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</si>
  <si>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</si>
  <si>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</si>
  <si>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</si>
  <si>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</si>
  <si>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</si>
  <si>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</si>
  <si>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</si>
  <si>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</si>
  <si>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</si>
  <si>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</si>
  <si>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</si>
  <si>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</si>
  <si>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</si>
  <si>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</si>
  <si>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</si>
  <si>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</si>
  <si>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</si>
  <si>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</si>
  <si>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</si>
  <si>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</si>
  <si>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</si>
  <si>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</si>
  <si>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</si>
  <si>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</si>
  <si>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</si>
  <si>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</si>
  <si>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</si>
  <si>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</si>
  <si>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</si>
  <si>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</si>
  <si>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</si>
  <si>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</si>
  <si>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</si>
  <si>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</si>
  <si>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</si>
  <si>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</si>
  <si>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</si>
  <si>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</si>
  <si>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</si>
  <si>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</si>
  <si>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</si>
  <si>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</si>
  <si>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</si>
  <si>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</si>
  <si>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</si>
  <si>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</si>
  <si>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</si>
  <si>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</si>
  <si>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</si>
  <si>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</si>
  <si>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</si>
  <si>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</si>
  <si>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</si>
  <si>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</si>
  <si>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</si>
  <si>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</si>
  <si>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</si>
  <si>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</si>
  <si>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</si>
  <si>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</si>
  <si>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</si>
  <si>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</si>
  <si>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</si>
  <si>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</si>
  <si>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</si>
  <si>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</si>
  <si>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</si>
  <si>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</si>
  <si>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</si>
  <si>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</si>
  <si>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</si>
  <si>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</si>
  <si>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</si>
  <si>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</si>
  <si>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</si>
  <si>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</si>
  <si>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</si>
  <si>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</si>
  <si>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</si>
  <si>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</si>
  <si>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</si>
  <si>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</si>
  <si>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</si>
  <si>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</si>
  <si>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</si>
  <si>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</si>
  <si>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</si>
  <si>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</si>
  <si>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</si>
  <si>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</si>
  <si>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</si>
  <si>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</si>
  <si>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</si>
  <si>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</si>
  <si>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</si>
  <si>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</si>
  <si>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</si>
  <si>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</si>
  <si>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</si>
  <si>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</si>
  <si>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</si>
  <si>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</si>
  <si>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</si>
  <si>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</si>
  <si>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</si>
  <si>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</si>
  <si>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</si>
  <si>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</si>
  <si>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</si>
  <si>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</si>
  <si>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</si>
  <si>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</si>
  <si>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</si>
  <si>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</si>
  <si>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</si>
  <si>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</si>
  <si>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</si>
  <si>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</si>
  <si>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</si>
  <si>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</si>
  <si>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</si>
  <si>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</si>
  <si>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</si>
  <si>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</si>
  <si>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</si>
  <si>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</si>
  <si>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</si>
  <si>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</si>
  <si>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</si>
  <si>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</si>
  <si>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</si>
  <si>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</si>
  <si>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</si>
  <si>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</si>
  <si>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</si>
  <si>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</si>
  <si>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</si>
  <si>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</si>
  <si>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</si>
  <si>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</si>
  <si>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</si>
  <si>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</si>
  <si>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</si>
  <si>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</si>
  <si>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</si>
  <si>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</si>
  <si>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</si>
  <si>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</si>
  <si>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</si>
  <si>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AZ benefit 
ODMF</t>
  </si>
  <si>
    <t>AZ profit 
ODMF</t>
  </si>
  <si>
    <t>Croatia osiguranje 
ODMF</t>
  </si>
  <si>
    <t>Erste Plavi 
Expert ODMF</t>
  </si>
  <si>
    <t>Erste Plavi 
Protect ODMF</t>
  </si>
  <si>
    <t>Raiffeisen 
ODMF</t>
  </si>
  <si>
    <t>Allianz ZB DMD</t>
  </si>
  <si>
    <t>08.03.2004.</t>
  </si>
  <si>
    <t>14.12.2004.</t>
  </si>
  <si>
    <t>14.03.2005.</t>
  </si>
  <si>
    <t>09.10.2008.</t>
  </si>
  <si>
    <t>Erste DMD</t>
  </si>
  <si>
    <t>30.12.2008.</t>
  </si>
  <si>
    <t>Croatia osiguranje DMD</t>
  </si>
  <si>
    <t>21.10.2004.</t>
  </si>
  <si>
    <t>20.09.2005.</t>
  </si>
  <si>
    <t>09.05.2006.</t>
  </si>
  <si>
    <t>03.06.2008.</t>
  </si>
  <si>
    <t>Raiffeisen DMD</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</si>
  <si>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</si>
  <si>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</si>
  <si>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</si>
  <si>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</si>
  <si>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</si>
  <si>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</si>
  <si>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</si>
  <si>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</si>
  <si>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</si>
  <si>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</si>
  <si>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</si>
  <si>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</si>
  <si>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</si>
  <si>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</si>
  <si>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</si>
  <si>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</si>
  <si>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</si>
  <si>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</si>
  <si>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</si>
  <si>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</si>
  <si>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</si>
  <si>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</si>
  <si>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</si>
  <si>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</si>
  <si>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</si>
  <si>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</si>
  <si>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</si>
  <si>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</si>
  <si>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</si>
  <si>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</si>
  <si>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</si>
  <si>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</si>
  <si>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</si>
  <si>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</si>
  <si>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</si>
  <si>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</si>
  <si>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</si>
  <si>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</si>
  <si>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</si>
  <si>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</si>
  <si>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</si>
  <si>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t>Neto imovina</t>
  </si>
  <si>
    <t>Open-end Investment funds</t>
  </si>
  <si>
    <t>Fund Management Company</t>
  </si>
  <si>
    <t>Net Assets</t>
  </si>
  <si>
    <t>Unit</t>
  </si>
  <si>
    <t>PP</t>
  </si>
  <si>
    <t>D</t>
  </si>
  <si>
    <t>JP</t>
  </si>
  <si>
    <t>M</t>
  </si>
  <si>
    <t>AGRAM Invest d.d.</t>
  </si>
  <si>
    <t>N</t>
  </si>
  <si>
    <t xml:space="preserve">AGRAM EURO CASH </t>
  </si>
  <si>
    <t>AGRAM PRIVATE</t>
  </si>
  <si>
    <t xml:space="preserve">Agram Skaut </t>
  </si>
  <si>
    <t xml:space="preserve">Allianz Cash </t>
  </si>
  <si>
    <t>Allianz Invest d.o.o.</t>
  </si>
  <si>
    <t>Allianz Equity</t>
  </si>
  <si>
    <t xml:space="preserve">Allianz Portfolio </t>
  </si>
  <si>
    <t xml:space="preserve">A1 </t>
  </si>
  <si>
    <t>ALTERNATIVE INVEST d.o.o.</t>
  </si>
  <si>
    <t xml:space="preserve">AP1 </t>
  </si>
  <si>
    <t>AP2</t>
  </si>
  <si>
    <t>CEBA INVEST d.o.o.</t>
  </si>
  <si>
    <t xml:space="preserve">Erste Adriatic Equity </t>
  </si>
  <si>
    <t>ERSTE - INVEST d.o.o.</t>
  </si>
  <si>
    <t xml:space="preserve">Erste Aggressive </t>
  </si>
  <si>
    <t xml:space="preserve">Erste Bond </t>
  </si>
  <si>
    <t>O</t>
  </si>
  <si>
    <t xml:space="preserve">Erste Elite </t>
  </si>
  <si>
    <t xml:space="preserve">Erste Euro - Money </t>
  </si>
  <si>
    <t xml:space="preserve">Erste Exclusive </t>
  </si>
  <si>
    <t xml:space="preserve">Erste Moderate </t>
  </si>
  <si>
    <t xml:space="preserve">Erste Money </t>
  </si>
  <si>
    <t xml:space="preserve">FIMA Equity </t>
  </si>
  <si>
    <t>FIMA GLOBAL INVEST d.o.o.</t>
  </si>
  <si>
    <t xml:space="preserve">HPB Dionički </t>
  </si>
  <si>
    <t>HPB-INVEST d.o.o.</t>
  </si>
  <si>
    <t xml:space="preserve">HPB Euronovčani </t>
  </si>
  <si>
    <t xml:space="preserve">HPB Global </t>
  </si>
  <si>
    <t xml:space="preserve">HPB Novčani </t>
  </si>
  <si>
    <t xml:space="preserve">HPB Obveznički </t>
  </si>
  <si>
    <t xml:space="preserve">HPB Titan </t>
  </si>
  <si>
    <t xml:space="preserve">HPB World Absolute Value - DJE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</si>
  <si>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</si>
  <si>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</si>
  <si>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</si>
  <si>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</si>
  <si>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</si>
  <si>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</si>
  <si>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</si>
  <si>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</si>
  <si>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</si>
  <si>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KWSO Capital Flex </t>
  </si>
  <si>
    <t xml:space="preserve">Ilirika Azijski Tigar </t>
  </si>
  <si>
    <t>ILIRIKA INVESTMENTS d.o.o.</t>
  </si>
  <si>
    <t>ILIRIKA BRIC</t>
  </si>
  <si>
    <t>Ilirika Euro Cash</t>
  </si>
  <si>
    <t xml:space="preserve">JP </t>
  </si>
  <si>
    <t>Ilirika Indija</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</si>
  <si>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</si>
  <si>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</si>
  <si>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</si>
  <si>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</si>
  <si>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</si>
  <si>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</si>
  <si>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</si>
  <si>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</si>
  <si>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</si>
  <si>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 xml:space="preserve">ICF West </t>
  </si>
  <si>
    <t>Locusta Cash</t>
  </si>
  <si>
    <t xml:space="preserve">Locusta Value I </t>
  </si>
  <si>
    <t xml:space="preserve">Locusta Value II </t>
  </si>
  <si>
    <t xml:space="preserve">Locusta Value III </t>
  </si>
  <si>
    <t xml:space="preserve">OTP Ekspand </t>
  </si>
  <si>
    <t>OTP INVEST d.o.o.</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</si>
  <si>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</si>
  <si>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</si>
  <si>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</si>
  <si>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</si>
  <si>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</si>
  <si>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</si>
  <si>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</si>
  <si>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</si>
  <si>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</si>
  <si>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</si>
  <si>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</si>
  <si>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</si>
  <si>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</si>
  <si>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</si>
  <si>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Platinum Global Opportunity</t>
  </si>
  <si>
    <t xml:space="preserve">Raiffeisen Balanced </t>
  </si>
  <si>
    <t>RAIFFEISEN INVEST d.o.o.</t>
  </si>
  <si>
    <t xml:space="preserve">Raiffeisen Bonds </t>
  </si>
  <si>
    <t xml:space="preserve">Raiffeisen Cash </t>
  </si>
  <si>
    <t>Raiffeisen euroCash</t>
  </si>
  <si>
    <t xml:space="preserve">Raiffeisen Prestige </t>
  </si>
  <si>
    <t xml:space="preserve">Raiffeisen World </t>
  </si>
  <si>
    <t xml:space="preserve">RF Advantage </t>
  </si>
  <si>
    <t xml:space="preserve">VB CASH </t>
  </si>
  <si>
    <t>VB INVEST d.o.o.</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</si>
  <si>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</si>
  <si>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</si>
  <si>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</si>
  <si>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</si>
  <si>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</si>
  <si>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</si>
  <si>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</si>
  <si>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</si>
  <si>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</si>
  <si>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</si>
  <si>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</si>
  <si>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</si>
  <si>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</si>
  <si>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 xml:space="preserve">Municipalne obveznice 
</t>
    </r>
    <r>
      <rPr>
        <i/>
        <sz val="7"/>
        <color indexed="12"/>
        <rFont val="Arial"/>
        <family val="2"/>
        <charset val="238"/>
      </rPr>
      <t>Municipal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</si>
  <si>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</si>
  <si>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</si>
  <si>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</si>
  <si>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</si>
  <si>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</si>
  <si>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</si>
  <si>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</si>
  <si>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</si>
  <si>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Otvoreni investicijski fondovi 
</t>
    </r>
    <r>
      <rPr>
        <i/>
        <sz val="7"/>
        <color indexed="12"/>
        <rFont val="Arial"/>
        <family val="2"/>
        <charset val="238"/>
      </rPr>
      <t>Open-end funds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</si>
  <si>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</si>
  <si>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</si>
  <si>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</si>
  <si>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</si>
  <si>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r>
      <t xml:space="preserve">IZVEDENICE 
</t>
    </r>
    <r>
      <rPr>
        <b/>
        <i/>
        <sz val="7"/>
        <color indexed="12"/>
        <rFont val="Arial"/>
        <family val="2"/>
        <charset val="238"/>
      </rPr>
      <t>DERIVATIVES</t>
    </r>
  </si>
  <si>
    <r>
      <t xml:space="preserve">REPO UGOVORI 
</t>
    </r>
    <r>
      <rPr>
        <b/>
        <i/>
        <sz val="7"/>
        <color indexed="12"/>
        <rFont val="Arial"/>
        <family val="2"/>
        <charset val="238"/>
      </rPr>
      <t>REPURCHASE AGREEMENTS</t>
    </r>
  </si>
  <si>
    <r>
      <t xml:space="preserve">Zatvoreni investicijski fondovi  
</t>
    </r>
    <r>
      <rPr>
        <i/>
        <sz val="8"/>
        <color indexed="12"/>
        <rFont val="Arial"/>
        <family val="2"/>
        <charset val="238"/>
      </rPr>
      <t>Closed-end Investment Fund</t>
    </r>
  </si>
  <si>
    <r>
      <t xml:space="preserve">Društvo za upravljanje  
</t>
    </r>
    <r>
      <rPr>
        <i/>
        <sz val="8"/>
        <color indexed="12"/>
        <rFont val="Arial"/>
        <family val="2"/>
        <charset val="238"/>
      </rPr>
      <t>Fund Management Company</t>
    </r>
  </si>
  <si>
    <r>
      <t xml:space="preserve">Neto imovina 
</t>
    </r>
    <r>
      <rPr>
        <i/>
        <sz val="8"/>
        <color indexed="12"/>
        <rFont val="Arial"/>
        <family val="2"/>
        <charset val="238"/>
      </rPr>
      <t>Net Assets</t>
    </r>
  </si>
  <si>
    <r>
      <t xml:space="preserve">Neto imovina po dionici  
</t>
    </r>
    <r>
      <rPr>
        <i/>
        <sz val="8"/>
        <color indexed="12"/>
        <rFont val="Arial"/>
        <family val="2"/>
        <charset val="238"/>
      </rPr>
      <t>Net Assets per share</t>
    </r>
  </si>
  <si>
    <t>ZIF BREZA d.d.</t>
  </si>
  <si>
    <t>KAPITALNI ZIF d.d.</t>
  </si>
  <si>
    <t>SLAVONSKI ZIF d.d.</t>
  </si>
  <si>
    <r>
      <t xml:space="preserve">u kn / </t>
    </r>
    <r>
      <rPr>
        <i/>
        <sz val="8"/>
        <color indexed="12"/>
        <rFont val="Arial"/>
        <family val="2"/>
        <charset val="238"/>
      </rPr>
      <t>in HRK</t>
    </r>
  </si>
  <si>
    <t>ZIF FIMA PROPRIUS d.d.</t>
  </si>
  <si>
    <r>
      <t xml:space="preserve">Investicijski fond  
</t>
    </r>
    <r>
      <rPr>
        <i/>
        <sz val="8"/>
        <color indexed="12"/>
        <rFont val="Arial"/>
        <family val="2"/>
        <charset val="238"/>
      </rPr>
      <t>Investment Fund</t>
    </r>
  </si>
  <si>
    <t>Fond hrvatskih branitelja iz Domovinskog rata i članova njihovih obitelji</t>
  </si>
  <si>
    <t>ERSTE INVEST d.o.o.</t>
  </si>
  <si>
    <t>Umirovljenički fond</t>
  </si>
  <si>
    <t>HPB INVEST d.o.o.</t>
  </si>
  <si>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</si>
  <si>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</si>
  <si>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</si>
  <si>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r>
      <t xml:space="preserve">Udjel
</t>
    </r>
    <r>
      <rPr>
        <b/>
        <i/>
        <sz val="9"/>
        <color indexed="12"/>
        <rFont val="Arial"/>
        <family val="2"/>
      </rPr>
      <t>Unit</t>
    </r>
  </si>
  <si>
    <t>Nexus Alpha</t>
  </si>
  <si>
    <t>Nexus Private Equity Pratneri d.o.o.</t>
  </si>
  <si>
    <t>Quaestus Private Equity Kapital</t>
  </si>
  <si>
    <t>Quaestus Private Equity d.o.o.</t>
  </si>
  <si>
    <r>
      <t xml:space="preserve">u kn / </t>
    </r>
    <r>
      <rPr>
        <i/>
        <sz val="8"/>
        <color indexed="12"/>
        <rFont val="Arial"/>
        <family val="2"/>
      </rPr>
      <t>in HRK</t>
    </r>
  </si>
  <si>
    <r>
      <t xml:space="preserve">Fondovi rizičnog kapitala-FGS
</t>
    </r>
    <r>
      <rPr>
        <b/>
        <i/>
        <sz val="8"/>
        <color indexed="12"/>
        <rFont val="Arial"/>
        <family val="2"/>
      </rPr>
      <t>Funds for economic cooperation</t>
    </r>
  </si>
  <si>
    <r>
      <t xml:space="preserve">Planirana veličina fonda </t>
    </r>
    <r>
      <rPr>
        <b/>
        <i/>
        <sz val="8"/>
        <color indexed="48"/>
        <rFont val="Arial"/>
        <family val="2"/>
      </rPr>
      <t>Planned size of the fund</t>
    </r>
  </si>
  <si>
    <r>
      <t xml:space="preserve">Kvalificirani ulagatelj  (HBOR) </t>
    </r>
    <r>
      <rPr>
        <b/>
        <i/>
        <sz val="8"/>
        <color indexed="48"/>
        <rFont val="Arial"/>
        <family val="2"/>
      </rPr>
      <t xml:space="preserve">Qualified investor(HBOR) </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</si>
  <si>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</si>
  <si>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</si>
  <si>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</si>
  <si>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</si>
  <si>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</si>
  <si>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</si>
  <si>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</si>
  <si>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</si>
  <si>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t>Fondovi za gospodarsku suranju osnovani su sukladno Zakonu o investicijskim fondovima  te u skladu s Odlukom o namjeri</t>
  </si>
  <si>
    <t xml:space="preserve"> sudjelovanja u osnivanju fondova za gospodarsku suradnju Vlade RH i</t>
  </si>
  <si>
    <t>Pravilnikom o uvjetima i postupku sudjelovanja Vlade RH u osnivanju   fondova za gospodarsku suranju  (NN 21/10)</t>
  </si>
  <si>
    <t xml:space="preserve">Venture capital open end investment funds-funds for economic cooperation are established </t>
  </si>
  <si>
    <t>in accordance with provisions of the Investment Funds Act and Decision by the Government of Republic of Croatia on the purpose on participation in</t>
  </si>
  <si>
    <t xml:space="preserve"> establishment of funds for economic cooperation and the Ordinance on the terms and procedure of participation of the Government of the Republic of Croatia</t>
  </si>
  <si>
    <t>while establishing funds for economic cooperation (Official Gazette 21/10)</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</si>
  <si>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</si>
  <si>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</si>
  <si>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</si>
  <si>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</si>
  <si>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</si>
  <si>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</si>
  <si>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</si>
  <si>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Ostalo / </t>
    </r>
    <r>
      <rPr>
        <i/>
        <sz val="7"/>
        <color indexed="12"/>
        <rFont val="Arial"/>
        <family val="2"/>
        <charset val="238"/>
      </rPr>
      <t>Other</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</si>
  <si>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</si>
  <si>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</si>
  <si>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</si>
  <si>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</si>
  <si>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</si>
  <si>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</si>
  <si>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</si>
  <si>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</si>
  <si>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</si>
  <si>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Grafikon 1: Udjel OMFova u ukupnom broju članova </t>
  </si>
  <si>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</si>
  <si>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</si>
  <si>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</si>
  <si>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</si>
  <si>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 xml:space="preserve">Grafikon 3: Udjeli OMF-ova u ukupnoj neto imovini </t>
  </si>
  <si>
    <t>Tablica 10: Vrijednosti obračunskih jedinica OMF-ova</t>
  </si>
  <si>
    <t>Sadržaj / Contents</t>
  </si>
  <si>
    <t>CROBIStr</t>
  </si>
  <si>
    <t>AUCTOR INVEST d.o.o.</t>
  </si>
  <si>
    <t>AGRAM TRUST</t>
  </si>
  <si>
    <t>NAV fondova rizičnog kapitala dostavlja se sukladno Pravilniku  o utvrđivanju vrijednosti imovine investicijskog fonda i izračunu neto vrijednosti imovine po udjelu</t>
  </si>
  <si>
    <t>ili po dionici investicijskog fonda (Narodne novine 154/2011)</t>
  </si>
  <si>
    <t>NAV of venture capital open end investment funds is submitted in accordance with provisions of Ordinance on determining the value of investment funds’ assets</t>
  </si>
  <si>
    <t>and the calculation of the net asset value per unit or per share of investment funds (Official Gazette 154/2011)</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</si>
  <si>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</si>
  <si>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 xml:space="preserve">Napomene / </t>
    </r>
    <r>
      <rPr>
        <i/>
        <sz val="8"/>
        <color rgb="FF0000FF"/>
        <rFont val="Arial"/>
        <family val="2"/>
      </rPr>
      <t>Explanatory notes</t>
    </r>
  </si>
  <si>
    <t>Neto imovina FGS-ova pretežno se odnosi na portaživanja po osnovu naknade za upravljanje</t>
  </si>
  <si>
    <t>Net asset of Funds for Economic Cooperation mostly refers to claims for management fee</t>
  </si>
  <si>
    <r>
      <t>* privremeni podaci /</t>
    </r>
    <r>
      <rPr>
        <i/>
        <sz val="8"/>
        <color rgb="FF0000FF"/>
        <rFont val="Arial"/>
        <family val="2"/>
      </rPr>
      <t>preliminary data</t>
    </r>
  </si>
  <si>
    <r>
      <t>Ponuda</t>
    </r>
    <r>
      <rPr>
        <b/>
        <vertAlign val="superscript"/>
        <sz val="9"/>
        <rFont val="Arial"/>
        <family val="2"/>
      </rPr>
      <t>**</t>
    </r>
  </si>
  <si>
    <r>
      <t>Vrsta</t>
    </r>
    <r>
      <rPr>
        <b/>
        <vertAlign val="superscript"/>
        <sz val="9"/>
        <rFont val="Arial"/>
        <family val="2"/>
      </rPr>
      <t>***</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</si>
  <si>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</si>
  <si>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</si>
  <si>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</si>
  <si>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</si>
  <si>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</si>
  <si>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</si>
  <si>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</si>
  <si>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</si>
  <si>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</si>
  <si>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</si>
  <si>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</si>
  <si>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</si>
  <si>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</si>
  <si>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</si>
  <si>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</si>
  <si>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</si>
  <si>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</si>
  <si>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t>ALD Automotive d.o.o.</t>
  </si>
  <si>
    <t>ALFA LEASING d.o.o.</t>
  </si>
  <si>
    <t>AUSTROFIN leasing d.o.o.</t>
  </si>
  <si>
    <t>BKS - leasing Croatia d.o.o.</t>
  </si>
  <si>
    <t>Erste &amp; Steiermärkische S-Leasing d.o.o.</t>
  </si>
  <si>
    <t>ERSTE GROUP IMMORENT LEASING d.o.o.</t>
  </si>
  <si>
    <t>EUROLEASING d.o.o.</t>
  </si>
  <si>
    <t>HYPO - LEASING STEIERMARK d.o.o.</t>
  </si>
  <si>
    <t>HYPO ALPE-ADRIA-LEASING d.o.o.</t>
  </si>
  <si>
    <t>HYPO-LEASING KROATIEN d.o.o.</t>
  </si>
  <si>
    <t>i4next leasing Croatia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</si>
  <si>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</si>
  <si>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</si>
  <si>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</si>
  <si>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</si>
  <si>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</si>
  <si>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</si>
  <si>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</si>
  <si>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</si>
  <si>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</si>
  <si>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</si>
  <si>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</si>
  <si>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</si>
  <si>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t/>
  </si>
  <si>
    <t xml:space="preserve">   The Agram Cash fund is currently undergoing the winding-up procedure.</t>
  </si>
  <si>
    <t>POLUGODIŠNJI PODACI  za:</t>
  </si>
  <si>
    <t>SEMIANNUAL  DATA for:</t>
  </si>
  <si>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</si>
  <si>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</si>
  <si>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</si>
  <si>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</si>
  <si>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</si>
  <si>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</si>
  <si>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</si>
  <si>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</si>
  <si>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Grafikon 5: Vrijednosti obračunskih jedinica obveznih mirovinskih fondova</t>
  </si>
  <si>
    <t>Chart 5: Values of OMFs' units of account</t>
  </si>
  <si>
    <t xml:space="preserve">Table 11: OMFs' total assets investment structure </t>
  </si>
  <si>
    <t xml:space="preserve">Tablica 11: Struktura ulaganja ukupne imovine OMF-ova </t>
  </si>
  <si>
    <t xml:space="preserve">Grafikon 6: Udjel ODMFova u ukupnom broju članova </t>
  </si>
  <si>
    <t xml:space="preserve">Chart 6: ODMFs' shares in total membership </t>
  </si>
  <si>
    <t xml:space="preserve">Tablica 13: Struktura članova ODMF-a prema dobi i spolu  </t>
  </si>
  <si>
    <t xml:space="preserve">Table 13: Open voluntary pension funds members age and sex structure  </t>
  </si>
  <si>
    <t>Grafikon 8: Mjesečna promjena bruto mirovinskih doprinosa uplaćenih ODMF-ovima</t>
  </si>
  <si>
    <t>Chart 8: Monthly change of gross pension contributions paid to ODMFs</t>
  </si>
  <si>
    <t>Tablica 15: Neto imovina ODMF-ova</t>
  </si>
  <si>
    <t>Table 15: ODMFs' net assets</t>
  </si>
  <si>
    <t>Grafikon 9: Udjeli pojedinih ODMF-ova u ukupnoj neto imovini</t>
  </si>
  <si>
    <t>Chart 9: ODMFs' shares in total net assets</t>
  </si>
  <si>
    <t>Grafikon 10: Mjesečna promjena neto imovine ODMF-ova</t>
  </si>
  <si>
    <t>Chart 10: ODMFs net assets monthly change</t>
  </si>
  <si>
    <t xml:space="preserve">Tablica 17: Struktura ulaganja ukupne imovine ODMF-ova </t>
  </si>
  <si>
    <t xml:space="preserve">Table 17: ODMFs' total assets investment structure </t>
  </si>
  <si>
    <t xml:space="preserve">Tablica 19: Struktura članova ZDMF-a prema dobi i spolu </t>
  </si>
  <si>
    <t xml:space="preserve">Table 19: Closed voluntary pension funds members age and sex structure </t>
  </si>
  <si>
    <t xml:space="preserve">Tablica 20 :Vrijednosti obračunskih jedinica i prinosi zatvorenih dobrovoljnih mirovinskih fondova (ZDMF) </t>
  </si>
  <si>
    <t xml:space="preserve">Table 20 :Values of units of account and rates of return of closed-end voluntary pension funds (ZMDFs) </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</si>
  <si>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</si>
  <si>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</si>
  <si>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</si>
  <si>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</si>
  <si>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</si>
  <si>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</si>
  <si>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</si>
  <si>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</si>
  <si>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</si>
  <si>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</si>
  <si>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</si>
  <si>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</si>
  <si>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</si>
  <si>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31</t>
    </r>
  </si>
  <si>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</si>
  <si>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</si>
  <si>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</si>
  <si>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</si>
  <si>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Grafikon 5: Vrijednosti obračunskih jedinca OMF-ova</t>
  </si>
  <si>
    <t>Chart 5:Value of unit of account - mandatory pension funds</t>
  </si>
  <si>
    <t>Tablica 11: Struktura ulaganja ukupne imovine OMF-ova</t>
  </si>
  <si>
    <t>Table 11: OMFs' total assets investment structure</t>
  </si>
  <si>
    <t>Tablica 12: Broj članova otvorenih dobrovoljnih mirovinskih fondova (ODMF-ova)</t>
  </si>
  <si>
    <t>Table 12: Open-end voluntary pension funds' (ODMFs') membersip</t>
  </si>
  <si>
    <t xml:space="preserve">Grafikon 7: Dobna i spolna struktura članova ODMF-a </t>
  </si>
  <si>
    <t xml:space="preserve">Chart 7: ODMF members age and sex structure </t>
  </si>
  <si>
    <t>Tablica 14: Bruto mirovinski doprinosi uplaćeni ODMF-ovima</t>
  </si>
  <si>
    <t>Table 14: Gross pension contributions paid to ODMFs</t>
  </si>
  <si>
    <t>Grafikon.8: Mjesečna promjena bruto mirovinskih doprinosa uplaćenih ODMF-ovima</t>
  </si>
  <si>
    <t>Chart: 8: Monthly change of gross pension contributions paid to ODMFs</t>
  </si>
  <si>
    <t>Tablica 16: Vrijednosti obračunskih jedinica i prinosi ODMF-ova</t>
  </si>
  <si>
    <t>Table 16: Values of ODMFs' units of account and ODMFs' rates of return</t>
  </si>
  <si>
    <t>Tablica 17: Struktura ulaganja ukupne imovine ODMF-ova</t>
  </si>
  <si>
    <t>Table 17: ODMFs' total assets investment structure</t>
  </si>
  <si>
    <t>Tablica 18: Podaci o ZDMF - ovima</t>
  </si>
  <si>
    <t>Table 18: ZDMFs' data</t>
  </si>
  <si>
    <t xml:space="preserve">Grafikon 11: Dobna i spolna struktura članova ZDMF-a </t>
  </si>
  <si>
    <t>Tablica 20: Vrijednosti obračunskih jedinica i prinosi ZDMF-ova</t>
  </si>
  <si>
    <t>Table 20: Values of ZDMFs' units of account and ZDMFs' rates of return</t>
  </si>
  <si>
    <r>
      <t xml:space="preserve"> </t>
    </r>
    <r>
      <rPr>
        <b/>
        <vertAlign val="superscript"/>
        <sz val="8"/>
        <color rgb="FFFF0000"/>
        <rFont val="Arial"/>
        <family val="2"/>
      </rPr>
      <t xml:space="preserve">2  </t>
    </r>
    <r>
      <rPr>
        <sz val="8"/>
        <rFont val="Arial"/>
        <family val="2"/>
      </rPr>
      <t>Fond Agram Cash je u postupku likvidacije.</t>
    </r>
  </si>
  <si>
    <r>
      <t xml:space="preserve">AGRAM Cash </t>
    </r>
    <r>
      <rPr>
        <b/>
        <vertAlign val="superscript"/>
        <sz val="8"/>
        <color rgb="FFFF0000"/>
        <rFont val="Arial"/>
        <family val="2"/>
      </rPr>
      <t>2</t>
    </r>
  </si>
  <si>
    <r>
      <t>ST Balanced</t>
    </r>
    <r>
      <rPr>
        <b/>
        <sz val="8"/>
        <rFont val="Arial"/>
        <family val="2"/>
      </rPr>
      <t xml:space="preserve"> </t>
    </r>
    <r>
      <rPr>
        <b/>
        <vertAlign val="superscript"/>
        <sz val="8"/>
        <color rgb="FFFF0000"/>
        <rFont val="Arial"/>
        <family val="2"/>
      </rPr>
      <t>1</t>
    </r>
  </si>
  <si>
    <t>AGRAM EURO CASH</t>
  </si>
  <si>
    <t>Allianz Cash</t>
  </si>
  <si>
    <t>Allianz Portfolio</t>
  </si>
  <si>
    <t>A1</t>
  </si>
  <si>
    <t>C PREMIUM</t>
  </si>
  <si>
    <t>Erste Adriatic Equity</t>
  </si>
  <si>
    <t>Erste Bond</t>
  </si>
  <si>
    <t>Erste Elite</t>
  </si>
  <si>
    <t>Erste Euro   Money</t>
  </si>
  <si>
    <t>Erste Exclusive</t>
  </si>
  <si>
    <t>Erste Money</t>
  </si>
  <si>
    <t>FIMA Equity</t>
  </si>
  <si>
    <t>HPB Dionički</t>
  </si>
  <si>
    <t>HPB Euronovčani</t>
  </si>
  <si>
    <t>HPB Global</t>
  </si>
  <si>
    <t>HPB Novčani</t>
  </si>
  <si>
    <t>HPB Obveznički</t>
  </si>
  <si>
    <t>HPB Titan</t>
  </si>
  <si>
    <t>HPB World Absolute Value   DJE</t>
  </si>
  <si>
    <t>Hi balanced</t>
  </si>
  <si>
    <t>HYPO ALPE-ADRIA-INVEST d.d.</t>
  </si>
  <si>
    <t>Hi cash</t>
  </si>
  <si>
    <t>Hi conservative</t>
  </si>
  <si>
    <t>Hi growth</t>
  </si>
  <si>
    <t>Capital One</t>
  </si>
  <si>
    <t>Capital Two</t>
  </si>
  <si>
    <t>EQUINOX 1</t>
  </si>
  <si>
    <t>Hermes</t>
  </si>
  <si>
    <t>KWSO Capital Flex</t>
  </si>
  <si>
    <t>Ilirika Azijski Tigar</t>
  </si>
  <si>
    <t>Ilirika Jugoistočna Europa</t>
  </si>
  <si>
    <t>KD Balanced</t>
  </si>
  <si>
    <t>KD Energija</t>
  </si>
  <si>
    <t>KD Nova Europa</t>
  </si>
  <si>
    <t>KD Victoria</t>
  </si>
  <si>
    <t>ICF Balanced</t>
  </si>
  <si>
    <t>Locusta Value I</t>
  </si>
  <si>
    <t>Locusta Value II</t>
  </si>
  <si>
    <t>Locusta Value III</t>
  </si>
  <si>
    <t>OTP INDEKSNI FOND</t>
  </si>
  <si>
    <t>OTP MERIDIAN 20</t>
  </si>
  <si>
    <t>OTP novčani</t>
  </si>
  <si>
    <t>OTP uravnoteženi</t>
  </si>
  <si>
    <t xml:space="preserve">PBZ Bond </t>
  </si>
  <si>
    <t>PBZ Dollar</t>
  </si>
  <si>
    <t>PBZ Equity</t>
  </si>
  <si>
    <t>PBZ Euro novčani</t>
  </si>
  <si>
    <t>PBZ Global</t>
  </si>
  <si>
    <t>PBZ I Stock fond</t>
  </si>
  <si>
    <t>PBZ Novčani</t>
  </si>
  <si>
    <t>Platinum Blue Chip</t>
  </si>
  <si>
    <t>Raiffeisen Balanced</t>
  </si>
  <si>
    <t>Raiffeisen Bonds</t>
  </si>
  <si>
    <t>Raiffeisen Cash</t>
  </si>
  <si>
    <t xml:space="preserve">Raiffeisen Prestige   </t>
  </si>
  <si>
    <t>Raiffeisen World</t>
  </si>
  <si>
    <t>RF Advantage</t>
  </si>
  <si>
    <t>VB CASH</t>
  </si>
  <si>
    <t>VB Crobex10</t>
  </si>
  <si>
    <t>ZB aktiv</t>
  </si>
  <si>
    <t>ZB bond</t>
  </si>
  <si>
    <t>ZB BRIC+</t>
  </si>
  <si>
    <t>ZB euroaktiv</t>
  </si>
  <si>
    <t>ZB europlus</t>
  </si>
  <si>
    <t>ZB global</t>
  </si>
  <si>
    <t>ZB plus</t>
  </si>
  <si>
    <t>ZB Private East</t>
  </si>
  <si>
    <t>ZB trend</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</si>
  <si>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</si>
  <si>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</si>
  <si>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</si>
  <si>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</si>
  <si>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</si>
  <si>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</si>
  <si>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</si>
  <si>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</si>
  <si>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</si>
  <si>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</si>
  <si>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</si>
  <si>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</si>
  <si>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</si>
  <si>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</si>
  <si>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</si>
  <si>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</si>
  <si>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</si>
  <si>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</si>
  <si>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</si>
  <si>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</si>
  <si>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stranica / </t>
    </r>
    <r>
      <rPr>
        <i/>
        <sz val="8"/>
        <color indexed="12"/>
        <rFont val="Arial"/>
        <family val="2"/>
        <charset val="238"/>
      </rPr>
      <t>page</t>
    </r>
    <r>
      <rPr>
        <sz val="8"/>
        <rFont val="Arial"/>
        <family val="2"/>
        <charset val="238"/>
      </rPr>
      <t xml:space="preserve"> 38</t>
    </r>
  </si>
  <si>
    <r>
      <t xml:space="preserve">stranica / </t>
    </r>
    <r>
      <rPr>
        <i/>
        <sz val="8"/>
        <color indexed="12"/>
        <rFont val="Arial"/>
        <family val="2"/>
        <charset val="238"/>
      </rPr>
      <t>page</t>
    </r>
    <r>
      <rPr>
        <sz val="8"/>
        <rFont val="Arial"/>
        <family val="2"/>
        <charset val="238"/>
      </rPr>
      <t xml:space="preserve"> 39</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</si>
  <si>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</si>
  <si>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</si>
  <si>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Napomena / </t>
    </r>
    <r>
      <rPr>
        <i/>
        <sz val="8"/>
        <color indexed="12"/>
        <rFont val="Arial"/>
        <family val="2"/>
      </rPr>
      <t>Note</t>
    </r>
    <r>
      <rPr>
        <sz val="8"/>
        <rFont val="Arial"/>
        <family val="2"/>
        <charset val="238"/>
      </rPr>
      <t xml:space="preserve">: Podaci factoring društava odnose se na kvartalno razdoblje / </t>
    </r>
    <r>
      <rPr>
        <i/>
        <sz val="8"/>
        <color indexed="12"/>
        <rFont val="Arial"/>
        <family val="2"/>
        <charset val="238"/>
      </rPr>
      <t>Data conceming factoring companies refere to quartenly data</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</si>
  <si>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</si>
  <si>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</si>
  <si>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</si>
  <si>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</si>
  <si>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</si>
  <si>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</si>
  <si>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</si>
  <si>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</si>
  <si>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</si>
  <si>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</si>
  <si>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</si>
  <si>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</si>
  <si>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</si>
  <si>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Factoring /</t>
    </r>
    <r>
      <rPr>
        <i/>
        <sz val="8"/>
        <color indexed="12"/>
        <rFont val="Arial"/>
        <family val="2"/>
      </rPr>
      <t xml:space="preserve"> Factoring</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</si>
  <si>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</si>
  <si>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</si>
  <si>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</si>
  <si>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</si>
  <si>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</si>
  <si>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</si>
  <si>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</si>
  <si>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</si>
  <si>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</si>
  <si>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t>Tablica 21: Broj korisnika i broj ugovora po godinama</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</si>
  <si>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</si>
  <si>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</si>
  <si>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</si>
  <si>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</si>
  <si>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</si>
  <si>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</si>
  <si>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t>Tablica 23: Broj korisnika i broj ugovora po godinama</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</si>
  <si>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</si>
  <si>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</si>
  <si>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</si>
  <si>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</si>
  <si>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</si>
  <si>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</si>
  <si>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</si>
  <si>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</si>
  <si>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</si>
  <si>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</si>
  <si>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</si>
  <si>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r>
      <t xml:space="preserve">VII. dio: Factoring društva / </t>
    </r>
    <r>
      <rPr>
        <b/>
        <i/>
        <sz val="10"/>
        <color rgb="FF0000FF"/>
        <rFont val="Arial"/>
        <family val="2"/>
      </rPr>
      <t>Section VII: Factoring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</si>
  <si>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</si>
  <si>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</si>
  <si>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</si>
  <si>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</si>
  <si>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</si>
  <si>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</si>
  <si>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</si>
  <si>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</si>
  <si>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VII. dio: Factoring društva</t>
  </si>
  <si>
    <t>Section VII: Factoring companies</t>
  </si>
  <si>
    <t xml:space="preserve">Tablica 25: Zaračunata bruto premija osiguranja </t>
  </si>
  <si>
    <t xml:space="preserve">Table 25: Written premium </t>
  </si>
  <si>
    <t xml:space="preserve">Tablica 27: Tržište kapitala </t>
  </si>
  <si>
    <t xml:space="preserve">Table 27: Capital Markets </t>
  </si>
  <si>
    <t>Tablica 28: Dionice s najvećim prometom</t>
  </si>
  <si>
    <t>Table 28: Stocks with the highest turnover</t>
  </si>
  <si>
    <t>Tablica 29: Obveznice s najvećim prometom</t>
  </si>
  <si>
    <t>Table 29: Bonds with the highest turnover</t>
  </si>
  <si>
    <t>Tablica 30: OTC transakcije</t>
  </si>
  <si>
    <t>Table 30: OTC transactions</t>
  </si>
  <si>
    <t>Tablica 31: Pregled trgovine pravima</t>
  </si>
  <si>
    <t>Table 31: Rights trading summary</t>
  </si>
  <si>
    <t>Tablica 32: Pregled trgovine zapisima</t>
  </si>
  <si>
    <t>Table 32: Certificates trading summary</t>
  </si>
  <si>
    <t xml:space="preserve">Tablica 34: Pregled najviše i najniže vrijednosti udjela* OIF-a  tijekom zadnja 52 tjedna </t>
  </si>
  <si>
    <t>Table 34: Highest and lowest value of units* of open-end investment over the last 52 weeks</t>
  </si>
  <si>
    <t>Tablica 35: Pregled najviše i najniže vrijednosti udjela* OIF-a  tijekom zadnjih 90 dana</t>
  </si>
  <si>
    <t>Table 35: Highest and lowest value of units *of open-end investment over the last 90 days</t>
  </si>
  <si>
    <t xml:space="preserve">Tablica 37: Zatvoreni investicijski fondovi s javnom ponudom </t>
  </si>
  <si>
    <t xml:space="preserve">Table 37: Closed-end Investment funds with public offering </t>
  </si>
  <si>
    <t xml:space="preserve">Tablica 38: Zatvoreni investicijski fondovi s javnom ponudom za ulaganje u nekretnine </t>
  </si>
  <si>
    <t xml:space="preserve">Table 38: Closed-end Investment funds with public offering in real estate </t>
  </si>
  <si>
    <t xml:space="preserve">Tablica 39: Investicijski fondovi osnovani posebnim zakonom </t>
  </si>
  <si>
    <t xml:space="preserve">Table 39: Investment Funds established under special legal act </t>
  </si>
  <si>
    <t>Table 40: Venture capital open end investment funds with private offering*</t>
  </si>
  <si>
    <t>Tablica 41: Otvoreni investicijski fondovi rizičnog kapitala  - Fondovi za gospodarsku suradnju</t>
  </si>
  <si>
    <t>Table 41: Venture capital open end investment funds with private offering -Funds for Economic Cooperation</t>
  </si>
  <si>
    <t xml:space="preserve">Tablica 50:  Skraćeni prikaz agregirane bilance factoring društava </t>
  </si>
  <si>
    <t xml:space="preserve">Tablica 51: Skraćeni prikaz agregiranog računa dobiti i gubitka factoring društava </t>
  </si>
  <si>
    <t>Tablica 26: Podaci o osiguranju</t>
  </si>
  <si>
    <t>Table 26: Insurance data</t>
  </si>
  <si>
    <t>Grafikon 18: Udio zaračunate bruto premije i likvidiranih šteta po društvima za osiguranje po vrstama osiguranja</t>
  </si>
  <si>
    <t>Chart 18:Share of written premium and claims settled per line of insurances</t>
  </si>
  <si>
    <t>Table 27: Capital Markets</t>
  </si>
  <si>
    <t>Table 29: Bonds with highest turnover</t>
  </si>
  <si>
    <t>Tablica 33: Otvoreni investicijski fondovi</t>
  </si>
  <si>
    <t>Table 33: Open-end Investment funds</t>
  </si>
  <si>
    <t>Tablica 34 : Pregled najviše i najniže vrijednosti udjela OIF-a  tijekom zadnja 52 tjedna</t>
  </si>
  <si>
    <t>Table 34: Highest and lowest value of units of open-end investment funds over the last 52 weeks</t>
  </si>
  <si>
    <t>Tablica 35: Pregled najviše i najniže vrijednosti udjela OIF-a  tijekom zadnjih 90 dana</t>
  </si>
  <si>
    <t>Table 35: Highest and lowest value of units of open-end investment over the last 90 days</t>
  </si>
  <si>
    <t>Tablica 36: Struktura ulaganja imovine OIF-ova s javnom ponudom</t>
  </si>
  <si>
    <t>Table 36: Open-end investment funds total assets investment structure</t>
  </si>
  <si>
    <t>Tablica 37: Zatvoreni investicijski fondovi s javnom ponudom</t>
  </si>
  <si>
    <t>Table 37: Closed-end investment funds with public offering</t>
  </si>
  <si>
    <t>Tablica 38: Zatvoreni investicijski fondovi s javnom ponudom za ulaganje u nekretnine</t>
  </si>
  <si>
    <t>Table 38: Closed-end investment funds with public offering in real estate</t>
  </si>
  <si>
    <t>Tablica 39: Investicijski fondovi osnovani posebnim zakonom</t>
  </si>
  <si>
    <t>Table 39: Investment Funds established under special legal act</t>
  </si>
  <si>
    <t>Tablica 40: Otvoreni investicijski fondovi rizičnog kapitala s privatnom ponudom</t>
  </si>
  <si>
    <t>Table 40: Venture capital open end investment funds with private offering</t>
  </si>
  <si>
    <t>Table 41: Venture capital open end investment funds with private offering - funds for economic cooperation</t>
  </si>
  <si>
    <t>Tablica 42: Broj registriranih leasing društava</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</si>
  <si>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</si>
  <si>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</si>
  <si>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</si>
  <si>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 xml:space="preserve"> *Volumen transakcija predstavlja kumulativni iznos otkupljenih faktura kod poslova factoringa te kumulativni iznos eskontiranih mjenica i </t>
  </si>
  <si>
    <t xml:space="preserve">Tablica 52: Skraćeni prikaz agregiranog volumena transakcija* factoring društava </t>
  </si>
  <si>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</si>
  <si>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</si>
  <si>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 xml:space="preserve">Table 50: Abbreviated overview of the aggregate balance sheet of factoring companies </t>
  </si>
  <si>
    <t xml:space="preserve">Table 51: Abbreviated overview of the aggregate profit and loss account of factoring companies </t>
  </si>
  <si>
    <t xml:space="preserve">Table 52: Abbreviated overview of the aggregate transactions volume* of factoring companies </t>
  </si>
  <si>
    <t xml:space="preserve">Table 52: Abbreviated overview of the aggregate transactions volume of factoring companies </t>
  </si>
  <si>
    <t>2007.</t>
  </si>
  <si>
    <t>2008.</t>
  </si>
  <si>
    <t>2009.</t>
  </si>
  <si>
    <t>2010.</t>
  </si>
  <si>
    <t>2011.</t>
  </si>
  <si>
    <t>Table 21: Number of pensioners and contracts per year</t>
  </si>
  <si>
    <t>Table 23: Number of pensioners and contracts per year</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</si>
  <si>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</si>
  <si>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</si>
  <si>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</si>
  <si>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</si>
  <si>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</si>
  <si>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</si>
  <si>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</si>
  <si>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</si>
  <si>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</si>
  <si>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</si>
  <si>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t>Table 23: Number of pensioners
and contracts per year</t>
  </si>
  <si>
    <t>Table 21: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</si>
  <si>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</si>
  <si>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</si>
  <si>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</si>
  <si>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</si>
  <si>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</si>
  <si>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</si>
  <si>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</si>
  <si>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</si>
  <si>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</si>
  <si>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</si>
  <si>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</si>
  <si>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</si>
  <si>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</si>
  <si>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DOMAĆA IMOVINA
</t>
    </r>
    <r>
      <rPr>
        <b/>
        <i/>
        <sz val="7"/>
        <color rgb="FF0000FF"/>
        <rFont val="Arial"/>
        <family val="2"/>
      </rPr>
      <t>DOMESTIC ASSETS</t>
    </r>
  </si>
  <si>
    <r>
      <t xml:space="preserve">Vrijednosni papiri i depoziti 
</t>
    </r>
    <r>
      <rPr>
        <i/>
        <sz val="7"/>
        <color rgb="FF0000FF"/>
        <rFont val="Arial"/>
        <family val="2"/>
      </rPr>
      <t>Securities and deposits</t>
    </r>
  </si>
  <si>
    <r>
      <t xml:space="preserve">Dionice + GDR
</t>
    </r>
    <r>
      <rPr>
        <i/>
        <sz val="7"/>
        <color rgb="FF0000FF"/>
        <rFont val="Arial"/>
        <family val="2"/>
      </rPr>
      <t>Shares and GDRs</t>
    </r>
  </si>
  <si>
    <r>
      <t>Državne obveznice</t>
    </r>
    <r>
      <rPr>
        <i/>
        <sz val="7"/>
        <color indexed="12"/>
        <rFont val="Arial"/>
        <family val="2"/>
        <charset val="238"/>
      </rPr>
      <t xml:space="preserv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</si>
  <si>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</si>
  <si>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</si>
  <si>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r>
      <t xml:space="preserve">Zatvoreni investicijski fondovi
</t>
    </r>
    <r>
      <rPr>
        <i/>
        <sz val="7"/>
        <color rgb="FF0000FF"/>
        <rFont val="Arial"/>
        <family val="2"/>
      </rPr>
      <t>Closed-end funds</t>
    </r>
  </si>
  <si>
    <r>
      <t xml:space="preserve">Otvoreni investicijski fondovi
</t>
    </r>
    <r>
      <rPr>
        <i/>
        <sz val="7"/>
        <color rgb="FF0000FF"/>
        <rFont val="Arial"/>
        <family val="2"/>
      </rPr>
      <t>Open-end funds</t>
    </r>
  </si>
  <si>
    <r>
      <t xml:space="preserve">Kratkoročni vr. Papiri
</t>
    </r>
    <r>
      <rPr>
        <i/>
        <sz val="7"/>
        <color rgb="FF0000FF"/>
        <rFont val="Arial"/>
        <family val="2"/>
      </rPr>
      <t>Short-term securities</t>
    </r>
  </si>
  <si>
    <r>
      <t xml:space="preserve">Depoziti
</t>
    </r>
    <r>
      <rPr>
        <i/>
        <sz val="7"/>
        <color rgb="FF0000FF"/>
        <rFont val="Arial"/>
        <family val="2"/>
      </rPr>
      <t>Deposits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</si>
  <si>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</si>
  <si>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</si>
  <si>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INOZEMNA IMOVINA
</t>
    </r>
    <r>
      <rPr>
        <b/>
        <sz val="7"/>
        <color rgb="FF0000FF"/>
        <rFont val="Arial"/>
        <family val="2"/>
      </rPr>
      <t>FOREIGN ASSETS</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</si>
  <si>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</si>
  <si>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</si>
  <si>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sz val="7"/>
        <color rgb="FF0000FF"/>
        <rFont val="Arial"/>
        <family val="2"/>
      </rPr>
      <t>Corporate bonds</t>
    </r>
  </si>
  <si>
    <r>
      <t xml:space="preserve">UKUPNA IMOVINA
</t>
    </r>
    <r>
      <rPr>
        <b/>
        <i/>
        <sz val="7"/>
        <color rgb="FF0000FF"/>
        <rFont val="Arial"/>
        <family val="2"/>
      </rPr>
      <t>TOTAL ASSETS</t>
    </r>
  </si>
  <si>
    <r>
      <t xml:space="preserve">Neto imovina / 
</t>
    </r>
    <r>
      <rPr>
        <b/>
        <i/>
        <sz val="8"/>
        <color rgb="FF0000FF"/>
        <rFont val="Arial"/>
        <family val="2"/>
      </rPr>
      <t>Net assets</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</si>
  <si>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</si>
  <si>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</si>
  <si>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Table 12: ODMF's Membership</t>
    </r>
    <r>
      <rPr>
        <b/>
        <i/>
        <vertAlign val="superscript"/>
        <sz val="9"/>
        <color rgb="FF0000FF"/>
        <rFont val="Arial"/>
        <family val="2"/>
        <charset val="238"/>
      </rPr>
      <t>1)</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</si>
  <si>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</si>
  <si>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</si>
  <si>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</si>
  <si>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</si>
  <si>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</si>
  <si>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</si>
  <si>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</si>
  <si>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</si>
  <si>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</si>
  <si>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</si>
  <si>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</si>
  <si>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</si>
  <si>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</si>
  <si>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</si>
  <si>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</si>
  <si>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Table 14: Gross pension contributions paid to ODMFs</t>
    </r>
    <r>
      <rPr>
        <b/>
        <i/>
        <vertAlign val="superscript"/>
        <sz val="9"/>
        <color rgb="FF0000FF"/>
        <rFont val="Arial"/>
        <family val="2"/>
        <charset val="238"/>
      </rPr>
      <t xml:space="preserve">1)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</si>
  <si>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</si>
  <si>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</si>
  <si>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</si>
  <si>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</si>
  <si>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</si>
  <si>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Table 16: Values of ODMFs' units of account and ODMFs' rates of return</t>
    </r>
    <r>
      <rPr>
        <b/>
        <i/>
        <vertAlign val="superscript"/>
        <sz val="9"/>
        <color rgb="FF0000FF"/>
        <rFont val="Arial"/>
        <family val="2"/>
        <charset val="238"/>
      </rPr>
      <t>1)</t>
    </r>
  </si>
  <si>
    <r>
      <t xml:space="preserve">Vrijednosti obračunskih jedinica 
</t>
    </r>
    <r>
      <rPr>
        <b/>
        <sz val="8"/>
        <color rgb="FF0000FF"/>
        <rFont val="Arial"/>
        <family val="2"/>
      </rPr>
      <t>U</t>
    </r>
    <r>
      <rPr>
        <b/>
        <i/>
        <sz val="8"/>
        <color rgb="FF0000FF"/>
        <rFont val="Arial"/>
        <family val="2"/>
      </rPr>
      <t>nit of account values</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</si>
  <si>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</si>
  <si>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</si>
  <si>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</si>
  <si>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</si>
  <si>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Otvoreni inv. fondovi/ 
</t>
    </r>
    <r>
      <rPr>
        <i/>
        <sz val="7"/>
        <color rgb="FF0000FF"/>
        <rFont val="Arial"/>
        <family val="2"/>
      </rPr>
      <t>Open-end funds</t>
    </r>
  </si>
  <si>
    <r>
      <t xml:space="preserve">INOZEMNA IMOVINA/
</t>
    </r>
    <r>
      <rPr>
        <b/>
        <i/>
        <sz val="7"/>
        <color rgb="FF0000FF"/>
        <rFont val="Arial"/>
        <family val="2"/>
      </rPr>
      <t>FOREIGN ASSETS</t>
    </r>
  </si>
  <si>
    <r>
      <t xml:space="preserve">UKUPNA IMOVINA/ 
</t>
    </r>
    <r>
      <rPr>
        <b/>
        <i/>
        <sz val="7"/>
        <color rgb="FF0000FF"/>
        <rFont val="Arial"/>
        <family val="2"/>
      </rPr>
      <t>TOTAL ASSETS</t>
    </r>
  </si>
  <si>
    <r>
      <t xml:space="preserve">Neto imovina / 
</t>
    </r>
    <r>
      <rPr>
        <b/>
        <i/>
        <sz val="7"/>
        <color rgb="FF0000FF"/>
        <rFont val="Arial"/>
        <family val="2"/>
      </rPr>
      <t>Net assets</t>
    </r>
  </si>
  <si>
    <r>
      <t>Table 18: Closed-end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</si>
  <si>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</si>
  <si>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</si>
  <si>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</si>
  <si>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</si>
  <si>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</si>
  <si>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</si>
  <si>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</si>
  <si>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</si>
  <si>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</si>
  <si>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</si>
  <si>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</si>
  <si>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</si>
  <si>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Vrijednosti obračunskih jedinica ZDMF-ova 
</t>
    </r>
    <r>
      <rPr>
        <b/>
        <i/>
        <sz val="8"/>
        <color rgb="FF0000FF"/>
        <rFont val="Arial"/>
        <family val="2"/>
      </rPr>
      <t xml:space="preserve">Values of  ZDMFs' units of account </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</si>
  <si>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</si>
  <si>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</si>
  <si>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</si>
  <si>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</si>
  <si>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</si>
  <si>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</si>
  <si>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</si>
  <si>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</si>
  <si>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</si>
  <si>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</si>
  <si>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</si>
  <si>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</si>
  <si>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</si>
  <si>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</si>
  <si>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</si>
  <si>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</si>
  <si>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</si>
  <si>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</si>
  <si>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</si>
  <si>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</si>
  <si>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</si>
  <si>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</si>
  <si>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</si>
  <si>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</si>
  <si>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</si>
  <si>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</si>
  <si>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</si>
  <si>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</si>
  <si>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</si>
  <si>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</si>
  <si>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</si>
  <si>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</si>
  <si>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</si>
  <si>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</si>
  <si>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</si>
  <si>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</si>
  <si>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</si>
  <si>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</si>
  <si>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</si>
  <si>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</si>
  <si>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</si>
  <si>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</si>
  <si>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</si>
  <si>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</si>
  <si>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</si>
  <si>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Vrste osiguranja </t>
    </r>
    <r>
      <rPr>
        <i/>
        <sz val="8"/>
        <rFont val="Arial"/>
        <family val="2"/>
        <charset val="238"/>
      </rPr>
      <t>/</t>
    </r>
    <r>
      <rPr>
        <i/>
        <sz val="8"/>
        <color rgb="FF0000FF"/>
        <rFont val="Arial"/>
        <family val="2"/>
      </rPr>
      <t xml:space="preserve"> line of insurance</t>
    </r>
    <r>
      <rPr>
        <i/>
        <sz val="8"/>
        <color indexed="12"/>
        <rFont val="Arial"/>
        <family val="2"/>
        <charset val="238"/>
      </rPr>
      <t>:</t>
    </r>
  </si>
  <si>
    <r>
      <t xml:space="preserve">Promet u kunama, tržišna kapitalizacija u miljunima kuna
</t>
    </r>
    <r>
      <rPr>
        <i/>
        <sz val="8"/>
        <color rgb="FF0000FF"/>
        <rFont val="Arial"/>
        <family val="2"/>
      </rPr>
      <t>Turnover in HRK, market capitalization in millions of HRK</t>
    </r>
  </si>
  <si>
    <r>
      <t>Re</t>
    </r>
    <r>
      <rPr>
        <b/>
        <sz val="10"/>
        <color indexed="8"/>
        <rFont val="Arial"/>
        <family val="2"/>
      </rPr>
      <t>dovni promet /</t>
    </r>
    <r>
      <rPr>
        <b/>
        <i/>
        <sz val="10"/>
        <color indexed="12"/>
        <rFont val="Arial"/>
        <family val="2"/>
      </rPr>
      <t xml:space="preserve"> </t>
    </r>
    <r>
      <rPr>
        <b/>
        <i/>
        <sz val="10"/>
        <color rgb="FF0000FF"/>
        <rFont val="Arial"/>
        <family val="2"/>
      </rPr>
      <t>Orderbook Turnover</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</si>
  <si>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</si>
  <si>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</si>
  <si>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</si>
  <si>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</si>
  <si>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</si>
  <si>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</si>
  <si>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Re</t>
    </r>
    <r>
      <rPr>
        <b/>
        <sz val="10"/>
        <color indexed="8"/>
        <rFont val="Arial"/>
        <family val="2"/>
      </rPr>
      <t>dovni volumen /</t>
    </r>
    <r>
      <rPr>
        <b/>
        <sz val="10"/>
        <color rgb="FF0000FF"/>
        <rFont val="Arial"/>
        <family val="2"/>
      </rPr>
      <t xml:space="preserve"> </t>
    </r>
    <r>
      <rPr>
        <b/>
        <i/>
        <sz val="10"/>
        <color rgb="FF0000FF"/>
        <rFont val="Arial"/>
        <family val="2"/>
      </rPr>
      <t>Orderbook Volume</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</si>
  <si>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</si>
  <si>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</si>
  <si>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</si>
  <si>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</si>
  <si>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</si>
  <si>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</si>
  <si>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</si>
  <si>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</si>
  <si>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</si>
  <si>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</si>
  <si>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</si>
  <si>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</si>
  <si>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</si>
  <si>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</si>
  <si>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</si>
  <si>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</si>
  <si>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Ostali /</t>
    </r>
    <r>
      <rPr>
        <sz val="9"/>
        <color rgb="FF0000FF"/>
        <rFont val="Arial"/>
        <family val="2"/>
      </rPr>
      <t xml:space="preserve"> </t>
    </r>
    <r>
      <rPr>
        <i/>
        <sz val="9"/>
        <color rgb="FF0000FF"/>
        <rFont val="Arial"/>
        <family val="2"/>
      </rPr>
      <t>Others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</si>
  <si>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</si>
  <si>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</si>
  <si>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</si>
  <si>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</si>
  <si>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</si>
  <si>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</si>
  <si>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</si>
  <si>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</si>
  <si>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</si>
  <si>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</si>
  <si>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</si>
  <si>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</si>
  <si>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</si>
  <si>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t xml:space="preserve">Table 33: Open-end Investment funds* </t>
  </si>
  <si>
    <r>
      <t>Offering</t>
    </r>
    <r>
      <rPr>
        <b/>
        <i/>
        <vertAlign val="superscript"/>
        <sz val="9"/>
        <color rgb="FF0000FF"/>
        <rFont val="Arial"/>
        <family val="2"/>
        <charset val="238"/>
      </rPr>
      <t>**</t>
    </r>
  </si>
  <si>
    <r>
      <t>Type</t>
    </r>
    <r>
      <rPr>
        <i/>
        <vertAlign val="superscript"/>
        <sz val="9"/>
        <color rgb="FF0000FF"/>
        <rFont val="Arial"/>
        <family val="2"/>
        <charset val="238"/>
      </rPr>
      <t>***</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</si>
  <si>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</si>
  <si>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</si>
  <si>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rPr>
        <sz val="9"/>
        <color indexed="10"/>
        <rFont val="Arial"/>
        <family val="2"/>
      </rPr>
      <t>*</t>
    </r>
    <r>
      <rPr>
        <sz val="7"/>
        <rFont val="Arial"/>
        <family val="2"/>
      </rPr>
      <t xml:space="preserve"> Privremeni podaci / </t>
    </r>
    <r>
      <rPr>
        <sz val="7"/>
        <color rgb="FF0000FF"/>
        <rFont val="Arial"/>
        <family val="2"/>
      </rPr>
      <t>Preliminary data</t>
    </r>
  </si>
  <si>
    <r>
      <rPr>
        <sz val="9"/>
        <rFont val="Arial"/>
        <family val="2"/>
      </rPr>
      <t>**</t>
    </r>
    <r>
      <rPr>
        <sz val="7"/>
        <rFont val="Arial"/>
        <family val="2"/>
        <charset val="238"/>
      </rPr>
      <t xml:space="preserve"> JP - javna poduda, PP - privatna ponuda /</t>
    </r>
    <r>
      <rPr>
        <i/>
        <sz val="7"/>
        <color indexed="12"/>
        <rFont val="Arial"/>
        <family val="2"/>
        <charset val="238"/>
      </rPr>
      <t xml:space="preserve"> </t>
    </r>
    <r>
      <rPr>
        <i/>
        <sz val="7"/>
        <color rgb="FF0000FF"/>
        <rFont val="Arial"/>
        <family val="2"/>
      </rPr>
      <t>JP - public offering, PP - private offering</t>
    </r>
  </si>
  <si>
    <r>
      <rPr>
        <sz val="9"/>
        <rFont val="Arial"/>
        <family val="2"/>
      </rPr>
      <t>***</t>
    </r>
    <r>
      <rPr>
        <sz val="7"/>
        <rFont val="Arial"/>
        <family val="2"/>
        <charset val="238"/>
      </rPr>
      <t xml:space="preserve"> N - novčani, O - obveznički, M - mješoviti, D - dionički / </t>
    </r>
    <r>
      <rPr>
        <i/>
        <sz val="7"/>
        <color rgb="FF0000FF"/>
        <rFont val="Arial"/>
        <family val="2"/>
      </rPr>
      <t>N - money, O - bond, M - balanced, D - equity</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</si>
  <si>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</si>
  <si>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</si>
  <si>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t>Table 36: OIF's with public offering total assets investment structure*</t>
  </si>
  <si>
    <r>
      <t xml:space="preserve">Dionički / </t>
    </r>
    <r>
      <rPr>
        <b/>
        <i/>
        <sz val="8"/>
        <color rgb="FF0000FF"/>
        <rFont val="Arial"/>
        <family val="2"/>
      </rPr>
      <t>Equity</t>
    </r>
  </si>
  <si>
    <r>
      <t>Mješoviti /</t>
    </r>
    <r>
      <rPr>
        <b/>
        <sz val="8"/>
        <color rgb="FF0000FF"/>
        <rFont val="Arial"/>
        <family val="2"/>
      </rPr>
      <t xml:space="preserve"> </t>
    </r>
    <r>
      <rPr>
        <b/>
        <i/>
        <sz val="8"/>
        <color rgb="FF0000FF"/>
        <rFont val="Arial"/>
        <family val="2"/>
      </rPr>
      <t>Balanced</t>
    </r>
  </si>
  <si>
    <r>
      <t>Novčani /</t>
    </r>
    <r>
      <rPr>
        <b/>
        <i/>
        <sz val="8"/>
        <color indexed="12"/>
        <rFont val="Arial"/>
        <family val="2"/>
        <charset val="238"/>
      </rPr>
      <t xml:space="preserve"> </t>
    </r>
    <r>
      <rPr>
        <b/>
        <i/>
        <sz val="8"/>
        <color rgb="FF0000FF"/>
        <rFont val="Arial"/>
        <family val="2"/>
      </rPr>
      <t>Money</t>
    </r>
  </si>
  <si>
    <r>
      <t>Obveznički /</t>
    </r>
    <r>
      <rPr>
        <b/>
        <sz val="8"/>
        <color rgb="FF0000FF"/>
        <rFont val="Arial"/>
        <family val="2"/>
      </rPr>
      <t xml:space="preserve"> </t>
    </r>
    <r>
      <rPr>
        <b/>
        <i/>
        <sz val="8"/>
        <color rgb="FF0000FF"/>
        <rFont val="Arial"/>
        <family val="2"/>
      </rPr>
      <t>Bond</t>
    </r>
  </si>
  <si>
    <r>
      <t>Ukupno /</t>
    </r>
    <r>
      <rPr>
        <b/>
        <sz val="8"/>
        <color rgb="FF0000FF"/>
        <rFont val="Arial"/>
        <family val="2"/>
      </rPr>
      <t xml:space="preserve"> </t>
    </r>
    <r>
      <rPr>
        <b/>
        <i/>
        <sz val="8"/>
        <color rgb="FF0000FF"/>
        <rFont val="Arial"/>
        <family val="2"/>
      </rPr>
      <t>Total</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</si>
  <si>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</si>
  <si>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</si>
  <si>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</si>
  <si>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</si>
  <si>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</si>
  <si>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</si>
  <si>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</si>
  <si>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</si>
  <si>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</si>
  <si>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</si>
  <si>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</si>
  <si>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</si>
  <si>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</si>
  <si>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</si>
  <si>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</si>
  <si>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</si>
  <si>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</si>
  <si>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</si>
  <si>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</si>
  <si>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</si>
  <si>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</si>
  <si>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 xml:space="preserve">ZDMF Sindikata pomoraca Hrvatske </t>
  </si>
  <si>
    <t>Cestarski ZDMF</t>
  </si>
  <si>
    <t xml:space="preserve">ZDMF Ericsson Nikola Tesla </t>
  </si>
  <si>
    <t xml:space="preserve">ZDMF Hrvatskog liječničkog sindikata  </t>
  </si>
  <si>
    <t>ZDMF Novinar</t>
  </si>
  <si>
    <t xml:space="preserve">ZDMF Sindikata hrvatskih željezničara </t>
  </si>
  <si>
    <t xml:space="preserve">ZDMF T-HT </t>
  </si>
  <si>
    <t>Tablica 43: Izvještaj o strukturi portfelja po vrstama leasinga/zajma - aktivni ugovori</t>
  </si>
  <si>
    <t>Table 44: Report on the portfolio structure by type of leasing  - newly concluded contracts</t>
  </si>
  <si>
    <t xml:space="preserve">Tablica 45: Skraćeni izvještaj o  agregiranom financijskom položaju leasing društava </t>
  </si>
  <si>
    <t xml:space="preserve">Table 45: Abbreviated report on the aggregate financial position of leasing companies </t>
  </si>
  <si>
    <t>Tablica 46: Izvještaj o strukturi portfelja prema objektu - aktivni ugovori</t>
  </si>
  <si>
    <t>Table 46: Report on the portfolio structure by leased asset - active contracts</t>
  </si>
  <si>
    <t>Tablica 47: Izvještaj o struktura portfelja prema objektu - novozaključeni ugovori</t>
  </si>
  <si>
    <t>Table 47: Reprt on the portfolio structure by leased asset - newly concluded contracts</t>
  </si>
  <si>
    <t>Tablica 48: Izvještaj o strukturi portfelja po leasing društvima</t>
  </si>
  <si>
    <t>Table 48: Report on the portfolio structure by leasing companies</t>
  </si>
  <si>
    <r>
      <t xml:space="preserve">Ukupno / </t>
    </r>
    <r>
      <rPr>
        <b/>
        <i/>
        <sz val="9"/>
        <color indexed="12"/>
        <rFont val="Arial"/>
        <family val="2"/>
      </rPr>
      <t>Total</t>
    </r>
  </si>
  <si>
    <t xml:space="preserve">Tablica 49: Skraćeni izvještaj o agregiranoj sveobuhvatnoj dobiti leasing društava </t>
  </si>
  <si>
    <t xml:space="preserve">Table 49: Abbreviated report on the aggregate comprehensive increase of leasing companies </t>
  </si>
  <si>
    <t>Tablica 44: Izvještaj o strukturi portfelja po vrstama leasinga - novozaključeni ugovori</t>
  </si>
  <si>
    <t>Tablica 47: Izvještaj o strukturi portfelja prema objektu - novozaključeni ugovori</t>
  </si>
  <si>
    <t>Tablica 48: Izvještaj o strukturi portfelja  po leasing društvima</t>
  </si>
  <si>
    <t>Table 42: Number of registrated leasing companies</t>
  </si>
  <si>
    <t>Table 44: Report on the portfolio structure by type of leasing -  newly concluded contracts</t>
  </si>
  <si>
    <t>Table 47: Report on the portfolio structure by leased asset -  newly concluded contracts</t>
  </si>
  <si>
    <t xml:space="preserve">Ivan Mučnjak, Ivo Ninić,Damir Maričić, Mirna Krišto,
 Željko Kovačić, Jelena Dostal Pilipić , Ivana Sivrić                        </t>
  </si>
  <si>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</si>
  <si>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</si>
  <si>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</si>
  <si>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</si>
  <si>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</si>
  <si>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t xml:space="preserve">Table 42: Number of registered leasing companies as at </t>
  </si>
  <si>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</si>
  <si>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</si>
  <si>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t>Tablica 44: Izvještaj o strukturi portfelja po vrstama leasinga  - novozaključeni  ugovori</t>
  </si>
  <si>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</si>
  <si>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r>
      <t xml:space="preserve">Plovila / </t>
    </r>
    <r>
      <rPr>
        <i/>
        <sz val="7"/>
        <color indexed="12"/>
        <rFont val="Arial"/>
        <family val="2"/>
        <charset val="238"/>
      </rPr>
      <t>Vessels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</si>
  <si>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</si>
  <si>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</si>
  <si>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 xml:space="preserve">1) Broj aktivnih ugovora na dan – odnosi se na broj aktivnih ugovora o operativnom i financijskom leasingu te zajmovima /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</si>
  <si>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</si>
  <si>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</si>
  <si>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</si>
  <si>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</si>
  <si>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Table 43: Report on the portfolio structure by type of leasing/loan  - active contracts</t>
  </si>
  <si>
    <t>Table 43: Report on the portfolio structure by type of leasing/loan - active contracts</t>
  </si>
  <si>
    <t>Grafikon 14: Broj korisnika i broj 
ugovora u zadnjih godinu dana</t>
  </si>
  <si>
    <t>Chart 14: Number of pensioners
and contracts over the past year</t>
  </si>
  <si>
    <t>Tablica 22: Broj korisnika i broj ugovora u zadnjih godinu dana</t>
  </si>
  <si>
    <t>Table 22: Number of pensioners
and contracts over the past year</t>
  </si>
  <si>
    <r>
      <t xml:space="preserve">Korisnici*
</t>
    </r>
    <r>
      <rPr>
        <i/>
        <sz val="10"/>
        <color indexed="12"/>
        <rFont val="Arial"/>
        <family val="2"/>
      </rPr>
      <t>Pensioners*</t>
    </r>
  </si>
  <si>
    <t>30.9.2012.</t>
  </si>
  <si>
    <t>Grafikon 16: Broj korisnika i broj 
ugovora u zadnjih godinu dana</t>
  </si>
  <si>
    <t>Chart 16: Number of pensioners
and contracts over the past year</t>
  </si>
  <si>
    <t>Tablica 24: Broj korisnika i broj ugovora u zadnjih godinu dana</t>
  </si>
  <si>
    <t>Table 24: Number of pensioners
and contracts over the past year</t>
  </si>
  <si>
    <t>*Posljednjim dopunama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</si>
  <si>
    <t xml:space="preserve">*The latest 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</si>
  <si>
    <t>Table 22: Number of pensioners and contracts over the past year</t>
  </si>
  <si>
    <t>Grafikon 14: Broj korisnika i broj ugovora u zadnjih godinu dana</t>
  </si>
  <si>
    <t>Chart 14: Number of pensioners and contracts over the past year</t>
  </si>
  <si>
    <t>Table 24: Number of pesioners and contracts over the past year</t>
  </si>
  <si>
    <t>Grafikon 16: Broj korisnika i broj ugovora u zadnjih godinu dana</t>
  </si>
  <si>
    <t>Chart 16: Number of pensioners and contracts over the past year</t>
  </si>
  <si>
    <r>
      <t xml:space="preserve">Kratkoročni vr. papiri
</t>
    </r>
    <r>
      <rPr>
        <i/>
        <sz val="7"/>
        <color rgb="FF0000FF"/>
        <rFont val="Arial"/>
        <family val="2"/>
      </rPr>
      <t>Short-term securities</t>
    </r>
  </si>
  <si>
    <r>
      <t xml:space="preserve">Kratkoročni v. p.
</t>
    </r>
    <r>
      <rPr>
        <i/>
        <sz val="7"/>
        <color rgb="FF0000FF"/>
        <rFont val="Arial"/>
        <family val="2"/>
      </rPr>
      <t>Short-term securities</t>
    </r>
  </si>
  <si>
    <r>
      <t xml:space="preserve">Potraživanja  
</t>
    </r>
    <r>
      <rPr>
        <b/>
        <i/>
        <sz val="7"/>
        <color rgb="FF0000FF"/>
        <rFont val="Arial"/>
        <family val="2"/>
      </rPr>
      <t>Receivables</t>
    </r>
  </si>
  <si>
    <r>
      <t xml:space="preserve">Municipalne obveznice  
</t>
    </r>
    <r>
      <rPr>
        <i/>
        <sz val="7"/>
        <color rgb="FF0000FF"/>
        <rFont val="Arial"/>
        <family val="2"/>
      </rPr>
      <t>Municipal bonds</t>
    </r>
  </si>
  <si>
    <r>
      <t xml:space="preserve">Kratkoročni v. p. 
</t>
    </r>
    <r>
      <rPr>
        <i/>
        <sz val="7"/>
        <color rgb="FF0000FF"/>
        <rFont val="Arial"/>
        <family val="2"/>
      </rPr>
      <t>Short-term securities</t>
    </r>
  </si>
  <si>
    <r>
      <t xml:space="preserve">Depoziti  
</t>
    </r>
    <r>
      <rPr>
        <i/>
        <sz val="7"/>
        <color rgb="FF0000FF"/>
        <rFont val="Arial"/>
        <family val="2"/>
      </rPr>
      <t>Deposits</t>
    </r>
  </si>
  <si>
    <r>
      <t xml:space="preserve">Dionice + GDR 
</t>
    </r>
    <r>
      <rPr>
        <i/>
        <sz val="7"/>
        <color rgb="FF0000FF"/>
        <rFont val="Arial"/>
        <family val="2"/>
      </rPr>
      <t>Shares and GDRs</t>
    </r>
  </si>
  <si>
    <r>
      <t xml:space="preserve">DOMAĆA IMOVINA 
</t>
    </r>
    <r>
      <rPr>
        <b/>
        <i/>
        <sz val="7"/>
        <color rgb="FF0000FF"/>
        <rFont val="Arial"/>
        <family val="2"/>
      </rPr>
      <t>DOMESTIC ASSETS</t>
    </r>
  </si>
  <si>
    <r>
      <t xml:space="preserve">Depoziti 
</t>
    </r>
    <r>
      <rPr>
        <i/>
        <sz val="7"/>
        <color rgb="FF0000FF"/>
        <rFont val="Arial"/>
        <family val="2"/>
      </rPr>
      <t>Deposits</t>
    </r>
  </si>
  <si>
    <r>
      <t xml:space="preserve">Dionice  
</t>
    </r>
    <r>
      <rPr>
        <i/>
        <sz val="7"/>
        <color rgb="FF0000FF"/>
        <rFont val="Arial"/>
        <family val="2"/>
      </rPr>
      <t>Shares</t>
    </r>
  </si>
  <si>
    <r>
      <t xml:space="preserve">Zatvoreni investicijski fondovi 
</t>
    </r>
    <r>
      <rPr>
        <i/>
        <sz val="7"/>
        <color rgb="FF0000FF"/>
        <rFont val="Arial"/>
        <family val="2"/>
      </rPr>
      <t>Closed-end funds</t>
    </r>
  </si>
  <si>
    <r>
      <t xml:space="preserve">ST Cash </t>
    </r>
    <r>
      <rPr>
        <b/>
        <vertAlign val="superscript"/>
        <sz val="8"/>
        <color rgb="FFFF0000"/>
        <rFont val="Arial"/>
        <family val="2"/>
      </rPr>
      <t>1</t>
    </r>
    <r>
      <rPr>
        <sz val="8"/>
        <rFont val="Arial"/>
        <family val="2"/>
        <charset val="238"/>
      </rPr>
      <t xml:space="preserve"> </t>
    </r>
  </si>
  <si>
    <r>
      <t xml:space="preserve">ST Global Equity </t>
    </r>
    <r>
      <rPr>
        <b/>
        <vertAlign val="superscript"/>
        <sz val="8"/>
        <color rgb="FFFF0000"/>
        <rFont val="Arial"/>
        <family val="2"/>
      </rPr>
      <t>1</t>
    </r>
    <r>
      <rPr>
        <sz val="8"/>
        <rFont val="Arial"/>
        <family val="2"/>
        <charset val="238"/>
      </rPr>
      <t xml:space="preserve"> </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</si>
  <si>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</si>
  <si>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</si>
  <si>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</si>
  <si>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</si>
  <si>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</si>
  <si>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</si>
  <si>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</si>
  <si>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</si>
  <si>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</si>
  <si>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</si>
  <si>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</si>
  <si>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</si>
  <si>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t>31.12.2012.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</si>
  <si>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</si>
  <si>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</si>
  <si>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Promjena u %
</t>
    </r>
    <r>
      <rPr>
        <i/>
        <sz val="8"/>
        <color indexed="12"/>
        <rFont val="Arial"/>
        <family val="2"/>
        <charset val="238"/>
      </rPr>
      <t>Change in %</t>
    </r>
  </si>
  <si>
    <t>IMPULS-LEASING d.o.o.</t>
  </si>
  <si>
    <r>
      <rPr>
        <vertAlign val="superscript"/>
        <sz val="8"/>
        <rFont val="Arial"/>
        <family val="2"/>
      </rPr>
      <t>2</t>
    </r>
    <r>
      <rPr>
        <sz val="8"/>
        <rFont val="Arial"/>
        <family val="2"/>
        <charset val="238"/>
      </rPr>
      <t xml:space="preserve">Podaci za 16 factoring društava / </t>
    </r>
    <r>
      <rPr>
        <i/>
        <sz val="8"/>
        <color indexed="12"/>
        <rFont val="Arial"/>
        <family val="2"/>
      </rPr>
      <t>Data for 16 factoring companies</t>
    </r>
  </si>
  <si>
    <r>
      <t xml:space="preserve">Vrsta ugovora
</t>
    </r>
    <r>
      <rPr>
        <i/>
        <sz val="9"/>
        <color indexed="12"/>
        <rFont val="Arial"/>
        <family val="2"/>
        <charset val="238"/>
      </rPr>
      <t>Type of contract</t>
    </r>
  </si>
  <si>
    <t xml:space="preserve">OTP euro novčani </t>
  </si>
  <si>
    <r>
      <t xml:space="preserve">Izvedenice
</t>
    </r>
    <r>
      <rPr>
        <b/>
        <i/>
        <sz val="7"/>
        <color rgb="FF0000FF"/>
        <rFont val="Arial"/>
        <family val="2"/>
      </rPr>
      <t>Derivatives</t>
    </r>
  </si>
  <si>
    <r>
      <t xml:space="preserve">Repo ugovori
</t>
    </r>
    <r>
      <rPr>
        <b/>
        <i/>
        <sz val="7"/>
        <color rgb="FF0000FF"/>
        <rFont val="Arial"/>
        <family val="2"/>
      </rPr>
      <t>Repurchase agreements</t>
    </r>
  </si>
  <si>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</si>
  <si>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</si>
  <si>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</si>
  <si>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</si>
  <si>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</si>
  <si>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</si>
  <si>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</si>
  <si>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</si>
  <si>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</si>
  <si>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</si>
  <si>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t xml:space="preserve">OTP Euro novčani fond </t>
  </si>
  <si>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</si>
  <si>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</si>
  <si>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</si>
  <si>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</si>
  <si>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</si>
  <si>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09 - Ostala osiguranja imovine /</t>
    </r>
    <r>
      <rPr>
        <sz val="8"/>
        <color indexed="12"/>
        <rFont val="Arial"/>
        <family val="2"/>
      </rPr>
      <t xml:space="preserve"> </t>
    </r>
    <r>
      <rPr>
        <i/>
        <sz val="8"/>
        <color indexed="12"/>
        <rFont val="Arial"/>
        <family val="2"/>
      </rPr>
      <t>Other property insurance lines</t>
    </r>
  </si>
  <si>
    <r>
      <t>03 - Osiguranje cestovnih vozila /</t>
    </r>
    <r>
      <rPr>
        <sz val="8"/>
        <color indexed="12"/>
        <rFont val="Arial"/>
        <family val="2"/>
      </rPr>
      <t xml:space="preserve"> </t>
    </r>
    <r>
      <rPr>
        <i/>
        <sz val="8"/>
        <color indexed="12"/>
        <rFont val="Arial"/>
        <family val="2"/>
      </rPr>
      <t>Insurance of land motor vehicles</t>
    </r>
  </si>
  <si>
    <r>
      <t>08 - Osiguranje od požara i elementarnih šteta /</t>
    </r>
    <r>
      <rPr>
        <sz val="8"/>
        <color indexed="12"/>
        <rFont val="Arial"/>
        <family val="2"/>
      </rPr>
      <t xml:space="preserve"> </t>
    </r>
    <r>
      <rPr>
        <i/>
        <sz val="8"/>
        <color indexed="12"/>
        <rFont val="Arial"/>
        <family val="2"/>
      </rPr>
      <t>Insurance against fire and natural disasters</t>
    </r>
  </si>
  <si>
    <r>
      <t xml:space="preserve">01 - Osiguranje od nezgode / </t>
    </r>
    <r>
      <rPr>
        <i/>
        <sz val="8"/>
        <color indexed="12"/>
        <rFont val="Arial"/>
        <family val="2"/>
      </rPr>
      <t>Personal accident insurance</t>
    </r>
  </si>
  <si>
    <r>
      <t>10 - Osiguranje od odgovornosti za upotrebu motornih vozila /</t>
    </r>
    <r>
      <rPr>
        <sz val="8"/>
        <color indexed="48"/>
        <rFont val="Arial"/>
        <family val="2"/>
        <charset val="238"/>
      </rPr>
      <t xml:space="preserve"> </t>
    </r>
    <r>
      <rPr>
        <i/>
        <sz val="8"/>
        <color indexed="12"/>
        <rFont val="Arial"/>
        <family val="2"/>
      </rPr>
      <t>Motor vehicle liability insurance</t>
    </r>
  </si>
  <si>
    <t>31.3.2013.</t>
  </si>
  <si>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</si>
  <si>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</si>
  <si>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t>31.03.2013.</t>
  </si>
  <si>
    <t>Tablica 10.1: Prinosi OMF-ova</t>
  </si>
  <si>
    <t>Table 10.1: OMFs' rates of return</t>
  </si>
  <si>
    <r>
      <t xml:space="preserve">Naziv fonda
</t>
    </r>
    <r>
      <rPr>
        <i/>
        <sz val="8"/>
        <color indexed="12"/>
        <rFont val="Arial"/>
        <family val="2"/>
      </rPr>
      <t>Fund name</t>
    </r>
  </si>
  <si>
    <r>
      <t xml:space="preserve">Od početka godine
</t>
    </r>
    <r>
      <rPr>
        <i/>
        <sz val="8"/>
        <color rgb="FF0000FF"/>
        <rFont val="Arial"/>
        <family val="2"/>
      </rPr>
      <t>Year-to-date</t>
    </r>
  </si>
  <si>
    <r>
      <t xml:space="preserve">Zadnjih 12 mjeseci
</t>
    </r>
    <r>
      <rPr>
        <i/>
        <sz val="8"/>
        <color rgb="FF0000FF"/>
        <rFont val="Arial"/>
        <family val="2"/>
      </rPr>
      <t>Year-on-year</t>
    </r>
  </si>
  <si>
    <r>
      <t xml:space="preserve">Anualizirani od 30.04.2002.
</t>
    </r>
    <r>
      <rPr>
        <i/>
        <sz val="8"/>
        <color rgb="FF0000FF"/>
        <rFont val="Arial"/>
        <family val="2"/>
      </rPr>
      <t>Annualized since 30 April 2002</t>
    </r>
  </si>
  <si>
    <t>Mirex</t>
  </si>
  <si>
    <t>Najmanja</t>
  </si>
  <si>
    <t>Min</t>
  </si>
  <si>
    <t>Najveća</t>
  </si>
  <si>
    <t>Max</t>
  </si>
  <si>
    <t>Raspon</t>
  </si>
  <si>
    <t>Range</t>
  </si>
  <si>
    <t xml:space="preserve">C PREMIUM </t>
  </si>
  <si>
    <t xml:space="preserve">Capital Private 1 </t>
  </si>
  <si>
    <t xml:space="preserve">Hermes </t>
  </si>
  <si>
    <t>NETA Emerging Markets Balanced</t>
  </si>
  <si>
    <t>NETA Global Balanced Emerging Markets</t>
  </si>
  <si>
    <t>NETA Global Developed</t>
  </si>
  <si>
    <t>NETA Global Dynamic Emerging Markets</t>
  </si>
  <si>
    <t>NETA MENA</t>
  </si>
  <si>
    <t>NETA MultiCash</t>
  </si>
  <si>
    <t>NETA New Europe</t>
  </si>
  <si>
    <t>NETA Private</t>
  </si>
  <si>
    <t>NETA US Algorithm</t>
  </si>
  <si>
    <t>ST INVEST d.o.o.</t>
  </si>
  <si>
    <r>
      <t xml:space="preserve">Otvoreni investicijski fond  
</t>
    </r>
    <r>
      <rPr>
        <b/>
        <i/>
        <sz val="8"/>
        <color rgb="FF0000FF"/>
        <rFont val="Arial"/>
        <family val="2"/>
      </rPr>
      <t>Open -end investment fund</t>
    </r>
  </si>
  <si>
    <r>
      <t xml:space="preserve">Duštvo za upravljanje fondom 
</t>
    </r>
    <r>
      <rPr>
        <b/>
        <i/>
        <sz val="8"/>
        <color rgb="FF0000FF"/>
        <rFont val="Arial"/>
        <family val="2"/>
      </rPr>
      <t>Fund management company</t>
    </r>
  </si>
  <si>
    <r>
      <t xml:space="preserve">NAJVIŠA VRIJEDNOST UDJELA U KN/ 
</t>
    </r>
    <r>
      <rPr>
        <b/>
        <i/>
        <sz val="8"/>
        <color rgb="FF0000FF"/>
        <rFont val="Arial"/>
        <family val="2"/>
      </rPr>
      <t>HIGHEST UNIT VALUE IN HRK</t>
    </r>
  </si>
  <si>
    <r>
      <t xml:space="preserve">NAJNIŽA VRIJEDNOST UDJELA U KN  
</t>
    </r>
    <r>
      <rPr>
        <b/>
        <i/>
        <sz val="8"/>
        <color rgb="FF0000FF"/>
        <rFont val="Arial"/>
        <family val="2"/>
      </rPr>
      <t>LOWEST UNIT VALUE IN HRK</t>
    </r>
  </si>
  <si>
    <r>
      <t xml:space="preserve">Iznos  </t>
    </r>
    <r>
      <rPr>
        <b/>
        <i/>
        <sz val="8"/>
        <color rgb="FF0000FF"/>
        <rFont val="Arial"/>
        <family val="2"/>
      </rPr>
      <t>Amount</t>
    </r>
  </si>
  <si>
    <r>
      <t xml:space="preserve">Datum  
</t>
    </r>
    <r>
      <rPr>
        <b/>
        <i/>
        <sz val="8"/>
        <color rgb="FF0000FF"/>
        <rFont val="Arial"/>
        <family val="2"/>
      </rPr>
      <t>Date</t>
    </r>
  </si>
  <si>
    <r>
      <t xml:space="preserve">NAJVIŠA VRIJEDNOST UDJELA U KN  
</t>
    </r>
    <r>
      <rPr>
        <b/>
        <i/>
        <sz val="8"/>
        <color rgb="FF0000FF"/>
        <rFont val="Arial"/>
        <family val="2"/>
      </rPr>
      <t>HIGHEST UNIT VALUE IN HRK</t>
    </r>
  </si>
  <si>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</si>
  <si>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t>Lipanj 2013.</t>
  </si>
  <si>
    <t>June 2013</t>
  </si>
  <si>
    <t>LIPANJ 2013.</t>
  </si>
  <si>
    <t>JUNE 2013</t>
  </si>
  <si>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</si>
  <si>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</si>
  <si>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</si>
  <si>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</si>
  <si>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t xml:space="preserve">Napomene: </t>
  </si>
  <si>
    <t>- Društvo Helios Vienna Insurance Group d.d. od 31. svibnja 2013. pripojeno je društvu Kvarner Vienna Insurance Group d.d. koje je preuzelo sva prava i obveze pripojenog  društva.</t>
  </si>
  <si>
    <t>Društvo Kvarner Vienna Insurance Group d.d. nadalje  posluje pod imenom Wiener osiguranje Vienna Insurance Group d.d.</t>
  </si>
  <si>
    <t>Remarks:</t>
  </si>
  <si>
    <t>- As of 31 May 2013 Helios Vienna Insurance Group d.d. has been merged to the company Kvarner Vienna Insurance Group d.d. which has taken over all of its claims and liabilities.</t>
  </si>
  <si>
    <t xml:space="preserve"> Kvarner Vienna Insurance Group d.d. is conducting business operations under the name Wiener osiguranje Vienna Insurance Group d.d.</t>
  </si>
  <si>
    <r>
      <t>P r o m j e n a   /</t>
    </r>
    <r>
      <rPr>
        <b/>
        <i/>
        <sz val="10"/>
        <color indexed="12"/>
        <rFont val="Arial"/>
        <family val="2"/>
        <charset val="238"/>
      </rPr>
      <t xml:space="preserve">  C h a n g e</t>
    </r>
  </si>
  <si>
    <t xml:space="preserve">Tablica 33: Otvoreni investicijski fondovi* </t>
  </si>
  <si>
    <t>Tablica 36: Struktura ulaganja ukupne imovine OIF-ova s javnom ponudom *</t>
  </si>
  <si>
    <t>Tablica 40: Otvoreni investicijski fondovi rizičnog kapitala s privatnom ponudom*</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</si>
  <si>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</si>
  <si>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</si>
  <si>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</si>
  <si>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t>Stavka / Item</t>
  </si>
  <si>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</si>
  <si>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</si>
  <si>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</si>
  <si>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</si>
  <si>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</si>
  <si>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Prelasci u drugi OMF 
</t>
    </r>
    <r>
      <rPr>
        <i/>
        <sz val="8"/>
        <color rgb="FF0000FF"/>
        <rFont val="Arial"/>
        <family val="2"/>
      </rPr>
      <t>Transfer to other OMF</t>
    </r>
  </si>
  <si>
    <r>
      <t xml:space="preserve">Prelasci iz drugih fondova
</t>
    </r>
    <r>
      <rPr>
        <i/>
        <sz val="8"/>
        <color rgb="FF0000FF"/>
        <rFont val="Arial"/>
        <family val="2"/>
      </rPr>
      <t>Transfer from other OMF</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</si>
  <si>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</si>
  <si>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</si>
  <si>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</si>
  <si>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</si>
  <si>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</si>
  <si>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</si>
  <si>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</si>
  <si>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Tablica 8: Naknade od uplaćenih doprinosa</t>
    </r>
    <r>
      <rPr>
        <b/>
        <vertAlign val="superscript"/>
        <sz val="10"/>
        <color theme="1"/>
        <rFont val="Arial"/>
        <family val="2"/>
        <charset val="238"/>
      </rPr>
      <t>2)</t>
    </r>
    <r>
      <rPr>
        <b/>
        <sz val="10"/>
        <color theme="1"/>
        <rFont val="Arial"/>
        <family val="2"/>
        <charset val="238"/>
      </rPr>
      <t xml:space="preserve">proslijeđene OMD-ovima </t>
    </r>
  </si>
  <si>
    <r>
      <t>Tablica 12: Članstvo ODMF-ova</t>
    </r>
    <r>
      <rPr>
        <b/>
        <vertAlign val="superscript"/>
        <sz val="10"/>
        <color theme="1"/>
        <rFont val="Arial"/>
        <family val="2"/>
        <charset val="238"/>
      </rPr>
      <t xml:space="preserve">1) </t>
    </r>
  </si>
  <si>
    <r>
      <t>Tablica 14: Bruto mirovinski doprinosi uplaćeni ODMF-ovima</t>
    </r>
    <r>
      <rPr>
        <b/>
        <vertAlign val="superscript"/>
        <sz val="10"/>
        <color theme="1"/>
        <rFont val="Arial"/>
        <family val="2"/>
        <charset val="238"/>
      </rPr>
      <t xml:space="preserve">1) </t>
    </r>
  </si>
  <si>
    <r>
      <t>Tablica 16: Vrijednosti obračunskih jedinica i prinosi</t>
    </r>
    <r>
      <rPr>
        <b/>
        <vertAlign val="superscript"/>
        <sz val="10"/>
        <color theme="1"/>
        <rFont val="Arial"/>
        <family val="2"/>
      </rPr>
      <t>1)</t>
    </r>
    <r>
      <rPr>
        <b/>
        <sz val="10"/>
        <color theme="1"/>
        <rFont val="Arial"/>
        <family val="2"/>
      </rPr>
      <t>ODMF-ova</t>
    </r>
  </si>
  <si>
    <r>
      <t>Tablica 18: Podaci o zatvorenim dobrovoljnim mirovinskim fondovima (ZDMF-ovima)</t>
    </r>
    <r>
      <rPr>
        <b/>
        <vertAlign val="superscript"/>
        <sz val="9"/>
        <color theme="1"/>
        <rFont val="Arial"/>
        <family val="2"/>
        <charset val="238"/>
      </rPr>
      <t>1</t>
    </r>
  </si>
  <si>
    <r>
      <t xml:space="preserve">Kvartalni podaci
</t>
    </r>
    <r>
      <rPr>
        <b/>
        <i/>
        <sz val="10"/>
        <color rgb="FF0000FF"/>
        <rFont val="Arial"/>
        <family val="2"/>
      </rPr>
      <t>Quarterly data</t>
    </r>
  </si>
  <si>
    <t>30.6.2013.</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</si>
  <si>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</si>
  <si>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Plaćeni troškovi budućeg razdoblja i nedospjela naplata prihoda  
</t>
    </r>
    <r>
      <rPr>
        <i/>
        <sz val="8"/>
        <color rgb="FF0000FF"/>
        <rFont val="Arial"/>
        <family val="2"/>
      </rPr>
      <t>Prepayments and accrued income</t>
    </r>
  </si>
  <si>
    <t xml:space="preserve">Tablica 42: Broj registriranih leasing društava na dan </t>
  </si>
  <si>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</si>
  <si>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</si>
  <si>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</si>
  <si>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t>30.06.2012.</t>
  </si>
  <si>
    <t>30.09.2012.</t>
  </si>
  <si>
    <t>30.06.2013.</t>
  </si>
  <si>
    <r>
      <t>30.06.2012.</t>
    </r>
    <r>
      <rPr>
        <b/>
        <vertAlign val="superscript"/>
        <sz val="9"/>
        <rFont val="Arial"/>
        <family val="2"/>
      </rPr>
      <t>3</t>
    </r>
  </si>
  <si>
    <r>
      <t xml:space="preserve">3)  Podaci dostavljeni u izvještajima sa stanjem na dan 30.06.2013. godine.
     </t>
    </r>
    <r>
      <rPr>
        <i/>
        <sz val="8"/>
        <color indexed="12"/>
        <rFont val="Arial"/>
        <family val="2"/>
      </rPr>
      <t xml:space="preserve">Data delivered in reports containing the balance as at 30 June 2013. </t>
    </r>
  </si>
  <si>
    <r>
      <t>01.01. - 30.06.2012.</t>
    </r>
    <r>
      <rPr>
        <b/>
        <vertAlign val="superscript"/>
        <sz val="9"/>
        <rFont val="Arial"/>
        <family val="2"/>
        <charset val="238"/>
      </rPr>
      <t>3</t>
    </r>
  </si>
  <si>
    <t>01.01. - 30.06.2013.</t>
  </si>
  <si>
    <t>Grafikon 19: Udjel broja aktivnih ugovora u ukupnom broju ugovora na dan 30. lipnja 2013.</t>
  </si>
  <si>
    <t>Chart 19: Share of the number of active contracts in total number of contracts as at 30 June 2013</t>
  </si>
  <si>
    <t xml:space="preserve">Grafikon 20: Godišnja promjena vrijednosti aktivnih ugovora na dan 30. lipnja 2013. </t>
  </si>
  <si>
    <t>Chart 20: Annual change in value of active contracts as at 30 June 2013</t>
  </si>
  <si>
    <r>
      <t>30.06.2012.</t>
    </r>
    <r>
      <rPr>
        <b/>
        <vertAlign val="superscript"/>
        <sz val="8"/>
        <rFont val="Arial"/>
        <family val="2"/>
        <charset val="238"/>
      </rPr>
      <t>1</t>
    </r>
  </si>
  <si>
    <r>
      <t xml:space="preserve">1)  Podaci dostavljeni u izvještajima sa stanjem na dan 30.06.2013. godine.
     </t>
    </r>
    <r>
      <rPr>
        <i/>
        <sz val="8"/>
        <color rgb="FF0000FF"/>
        <rFont val="Arial"/>
        <family val="2"/>
      </rPr>
      <t xml:space="preserve">Data delivered in reports containing the balance as at 30 June 2013. </t>
    </r>
  </si>
  <si>
    <r>
      <t>30.06.2012.</t>
    </r>
    <r>
      <rPr>
        <b/>
        <vertAlign val="superscript"/>
        <sz val="9"/>
        <rFont val="Arial"/>
        <family val="2"/>
        <charset val="238"/>
      </rPr>
      <t>3</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</si>
  <si>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</si>
  <si>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</si>
  <si>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</si>
  <si>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</si>
  <si>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 xml:space="preserve">3)  Podaci dostavljeni u izvještajima sa stanjem na dan 30.06.2013. godine. /  </t>
    </r>
    <r>
      <rPr>
        <i/>
        <sz val="8"/>
        <color indexed="12"/>
        <rFont val="Arial"/>
        <family val="2"/>
      </rPr>
      <t xml:space="preserve">Data delivered in reports containing the balance as at 30 June 2013. </t>
    </r>
  </si>
  <si>
    <r>
      <t>01.01. - 30.06.2012.</t>
    </r>
    <r>
      <rPr>
        <b/>
        <vertAlign val="superscript"/>
        <sz val="9"/>
        <rFont val="Arial"/>
        <family val="2"/>
        <charset val="238"/>
      </rPr>
      <t>1</t>
    </r>
  </si>
  <si>
    <r>
      <t xml:space="preserve">1)  Podaci dostavljeni u izvještajima sa stanjem na dan 30.06.2013. godine.
     </t>
    </r>
    <r>
      <rPr>
        <i/>
        <sz val="8"/>
        <color indexed="12"/>
        <rFont val="Arial"/>
        <family val="2"/>
      </rPr>
      <t xml:space="preserve">Data delivered in reports containing the balance as at 30 June 2013. </t>
    </r>
  </si>
  <si>
    <r>
      <t>30.06.2013.</t>
    </r>
    <r>
      <rPr>
        <b/>
        <vertAlign val="superscript"/>
        <sz val="8"/>
        <rFont val="Arial"/>
        <family val="2"/>
        <charset val="238"/>
      </rPr>
      <t>2</t>
    </r>
  </si>
  <si>
    <r>
      <t>01.01. - 30.06.2012.</t>
    </r>
    <r>
      <rPr>
        <b/>
        <vertAlign val="superscript"/>
        <sz val="8"/>
        <rFont val="Arial"/>
        <family val="2"/>
        <charset val="238"/>
      </rPr>
      <t>1</t>
    </r>
  </si>
  <si>
    <r>
      <t>01.01. - 30.06.2013.</t>
    </r>
    <r>
      <rPr>
        <b/>
        <vertAlign val="superscript"/>
        <sz val="8"/>
        <rFont val="Arial"/>
        <family val="2"/>
        <charset val="238"/>
      </rPr>
      <t>2</t>
    </r>
  </si>
  <si>
    <r>
      <rPr>
        <vertAlign val="superscript"/>
        <sz val="8"/>
        <rFont val="Arial"/>
        <family val="2"/>
      </rPr>
      <t>1</t>
    </r>
    <r>
      <rPr>
        <sz val="8"/>
        <rFont val="Arial"/>
        <family val="2"/>
        <charset val="238"/>
      </rPr>
      <t xml:space="preserve">Podaci za 15 factoring društava / </t>
    </r>
    <r>
      <rPr>
        <i/>
        <sz val="8"/>
        <color indexed="12"/>
        <rFont val="Arial"/>
        <family val="2"/>
      </rPr>
      <t>Data for 15 factoring companies</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</si>
  <si>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</si>
  <si>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</si>
  <si>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 xml:space="preserve">Tablica 45: Skraćeni izvještaj o agregiranom financijskom položaju leasing društava  </t>
  </si>
  <si>
    <t xml:space="preserve">Tablica 52: Skraćeni prikaz agregiranog volumena transakcija factoring društava </t>
  </si>
  <si>
    <t>Kolovoz 2013.</t>
  </si>
  <si>
    <t>August 2013</t>
  </si>
  <si>
    <t>NETA Capital Croatia d.d.</t>
  </si>
  <si>
    <t>Fondovi Jadran Kapital ZIF d.d. i Quaestus nekretnine ZIF d.d. su brisani iz registra 12.07.2013.</t>
  </si>
  <si>
    <t>The Jadran Kapita ZIF d.d. fund and The Quaestus nekretnine ZIF d.d. fund have been removed from Registry as at 12 July 2013</t>
  </si>
  <si>
    <t>Rujan 2013.</t>
  </si>
  <si>
    <t>September 2013</t>
  </si>
  <si>
    <t>Grafikon 2: Dobna i spolna struktura članova OMF-a na dan 30.09.2013.</t>
  </si>
  <si>
    <t>Chart 2: OMF members age and sex structure as at 30 September 2013</t>
  </si>
  <si>
    <t>Grafikon 7: Dobna i spolna struktura članova ODMF-a na dan 30.09.2013.</t>
  </si>
  <si>
    <t>Chart 7: ODMF members age and sex structure as at 30 September 2013</t>
  </si>
  <si>
    <t>Grafikon 11: Dobna i spolna struktura članova ZDMF-a na dan 30.09.2013.</t>
  </si>
  <si>
    <t>Chart 11: ZDMF members age and sex structure as at 30 September 2013</t>
  </si>
  <si>
    <t>RUJAN 2013.</t>
  </si>
  <si>
    <t>SEPTEMBER 2013</t>
  </si>
  <si>
    <t>Tablica 25: Zaračunata bruto premija osiguranja za period od 1. siječnja do 30. rujna 2013.</t>
  </si>
  <si>
    <t>Table 25: Written premium for the period 1 January - 30 September 2013</t>
  </si>
  <si>
    <t>I.-IX.2012</t>
  </si>
  <si>
    <t>I.-IX.2013</t>
  </si>
  <si>
    <t>Tablica 26: Podaci o osiguranju za period od 1. siječnja do 30. rujna 2013.</t>
  </si>
  <si>
    <t>Table 26: Insurance data for the period 1 January - 30 September 2013</t>
  </si>
  <si>
    <t>Grafikon 18: Udio zaračunate bruto premije i likvidiranih šteta po društvima za osiguranje po vrstama osiguranja za period od 1. siječnja do 30. rujna 2013.</t>
  </si>
  <si>
    <t>Chart 18: Share of written premium and claims settled per line of insurances for the period 1 January  - 30 September 2013</t>
  </si>
  <si>
    <r>
      <t xml:space="preserve">VRIJEDNOST UDJELA  U KN  NA DAN 30.9.2013. 
</t>
    </r>
    <r>
      <rPr>
        <b/>
        <i/>
        <sz val="8"/>
        <color rgb="FF0000FF"/>
        <rFont val="Arial"/>
        <family val="2"/>
      </rPr>
      <t>UNIT VALUE  IN HRK AS  AT 30 September 2013</t>
    </r>
  </si>
  <si>
    <t>HT-R-A</t>
  </si>
  <si>
    <t>ATPL-R-A</t>
  </si>
  <si>
    <t>ADRS-P-A</t>
  </si>
  <si>
    <t>ERNT-R-A</t>
  </si>
  <si>
    <t>ADPL-R-A</t>
  </si>
  <si>
    <t>VIRO-R-A</t>
  </si>
  <si>
    <t>KORF-R-A</t>
  </si>
  <si>
    <t>ATGR-R-A</t>
  </si>
  <si>
    <t>INGR-R-A</t>
  </si>
  <si>
    <t>LEDO-R-A</t>
  </si>
  <si>
    <t>RHMF-O-247E</t>
  </si>
  <si>
    <t>RHMF-O-142A</t>
  </si>
  <si>
    <t>RHMF-O-203E</t>
  </si>
  <si>
    <t>RHMF-O-167A</t>
  </si>
  <si>
    <t>RIBA-O-177A</t>
  </si>
  <si>
    <t>RHMF-O-172A</t>
  </si>
  <si>
    <t>RHMF-O-227E</t>
  </si>
  <si>
    <t>RHMF-O-17BA</t>
  </si>
  <si>
    <t>FNOI-D-141A</t>
  </si>
  <si>
    <t>RHMF-O-203A</t>
  </si>
  <si>
    <t>RHMF-O-15CA</t>
  </si>
  <si>
    <t>RHMF-O-187A</t>
  </si>
  <si>
    <t>0,00%</t>
  </si>
  <si>
    <t xml:space="preserve">Raiffeisen Absolute Aggressive </t>
  </si>
  <si>
    <t>Raiffeisen New Europe</t>
  </si>
  <si>
    <t>HRV. MIR. INV. DRUŠTVO d.o.o.</t>
  </si>
  <si>
    <r>
      <t xml:space="preserve">Raiffeisen Absolute Aggressive </t>
    </r>
    <r>
      <rPr>
        <b/>
        <vertAlign val="superscript"/>
        <sz val="8"/>
        <color rgb="FFFF0000"/>
        <rFont val="Arial"/>
        <family val="2"/>
      </rPr>
      <t>3</t>
    </r>
  </si>
  <si>
    <r>
      <t xml:space="preserve">Raiffeisen New Europe </t>
    </r>
    <r>
      <rPr>
        <b/>
        <vertAlign val="superscript"/>
        <sz val="8"/>
        <color rgb="FFFF0000"/>
        <rFont val="Arial"/>
        <family val="2"/>
      </rPr>
      <t>4</t>
    </r>
  </si>
  <si>
    <r>
      <t xml:space="preserve"> </t>
    </r>
    <r>
      <rPr>
        <b/>
        <vertAlign val="superscript"/>
        <sz val="8"/>
        <color rgb="FFFF0000"/>
        <rFont val="Arial"/>
        <family val="2"/>
      </rPr>
      <t>3</t>
    </r>
    <r>
      <rPr>
        <sz val="8"/>
        <rFont val="Arial"/>
        <family val="2"/>
      </rPr>
      <t xml:space="preserve"> Promjena imena fonda (26.09.2013.) - prijašnje ime: Raiffeisen Prestige Equity</t>
    </r>
  </si>
  <si>
    <t xml:space="preserve">   Change of the fund´s name (26 September 2013) - previous name:  Raiffeisen Prestige Equity</t>
  </si>
  <si>
    <r>
      <t xml:space="preserve"> </t>
    </r>
    <r>
      <rPr>
        <b/>
        <vertAlign val="superscript"/>
        <sz val="8"/>
        <color rgb="FFFF0000"/>
        <rFont val="Arial"/>
        <family val="2"/>
      </rPr>
      <t>4</t>
    </r>
    <r>
      <rPr>
        <sz val="8"/>
        <rFont val="Arial"/>
        <family val="2"/>
      </rPr>
      <t xml:space="preserve"> Promjena imena fonda  (26.09.2013.) - prijašnje ime: Raiffeisen Central Europe </t>
    </r>
  </si>
  <si>
    <t xml:space="preserve">   Change of the fund´s name (26 September 2013) - previous name: Raiffeisen Central Europe </t>
  </si>
  <si>
    <t>Agram životno osiguranje d.d.</t>
  </si>
  <si>
    <t>-</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</si>
  <si>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</si>
  <si>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</si>
  <si>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</si>
  <si>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</si>
  <si>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</si>
  <si>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</si>
  <si>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</si>
  <si>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</si>
  <si>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</si>
  <si>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</si>
  <si>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</si>
  <si>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</si>
  <si>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</si>
  <si>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</si>
  <si>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</si>
  <si>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</si>
  <si>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</si>
  <si>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</si>
  <si>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</si>
  <si>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</si>
  <si>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</si>
  <si>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</si>
  <si>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</si>
  <si>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</si>
  <si>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</si>
  <si>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</si>
  <si>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30.9.2013.</t>
  </si>
  <si>
    <r>
      <t xml:space="preserve">Broj / </t>
    </r>
    <r>
      <rPr>
        <i/>
        <sz val="10"/>
        <color rgb="FF0000FF"/>
        <rFont val="Arial"/>
        <family val="2"/>
      </rPr>
      <t>Number</t>
    </r>
    <r>
      <rPr>
        <sz val="10"/>
        <color theme="1"/>
        <rFont val="Arial"/>
        <family val="2"/>
        <charset val="238"/>
      </rPr>
      <t xml:space="preserve"> 10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    Zagreb, 16.10.2013.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</si>
</sst>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s>
  <fonts count="187">
    <font>
      <sz val="11"/>
      <color theme="1"/>
      <name val="Calibri"/>
      <family val="2"/>
      <scheme val="minor"/>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i/>
      <sz val="7"/>
      <name val="Arial"/>
      <family val="2"/>
      <charset val="238"/>
    </font>
    <font>
      <b/>
      <sz val="7"/>
      <name val="Arial"/>
      <family val="2"/>
    </font>
    <font>
      <sz val="7"/>
      <name val="Arial"/>
      <family val="2"/>
    </font>
    <font>
      <b/>
      <i/>
      <sz val="10"/>
      <color rgb="FF0000FF"/>
      <name val="Arial"/>
      <family val="2"/>
    </font>
    <font>
      <b/>
      <i/>
      <sz val="10"/>
      <name val="Arial"/>
      <family val="2"/>
      <charset val="238"/>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b/>
      <i/>
      <sz val="8"/>
      <color indexed="48"/>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8"/>
      <color rgb="FFFF0000"/>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9"/>
      <color indexed="10"/>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11"/>
      <color rgb="FF0000FF"/>
      <name val="Calibri"/>
      <family val="2"/>
      <scheme val="minor"/>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11"/>
      <color theme="1"/>
      <name val="Calibri"/>
      <family val="2"/>
      <scheme val="minor"/>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s>
  <fills count="1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0">
    <xf numFmtId="0" fontId="0" fillId="0" borderId="0"/>
    <xf numFmtId="165" fontId="2" fillId="0" borderId="0" applyFont="0" applyFill="0" applyBorder="0" applyAlignment="0" applyProtection="0"/>
    <xf numFmtId="0" fontId="14" fillId="0" borderId="0" applyNumberFormat="0" applyFill="0" applyBorder="0" applyAlignment="0" applyProtection="0">
      <alignment vertical="top"/>
      <protection locked="0"/>
    </xf>
    <xf numFmtId="0" fontId="18" fillId="0" borderId="0">
      <alignment vertical="top"/>
    </xf>
    <xf numFmtId="9" fontId="2"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165" fontId="70" fillId="0" borderId="0" applyFont="0" applyFill="0" applyBorder="0" applyAlignment="0" applyProtection="0"/>
    <xf numFmtId="0" fontId="70" fillId="0" borderId="0"/>
    <xf numFmtId="165" fontId="8" fillId="0" borderId="0" applyFont="0" applyFill="0" applyBorder="0" applyAlignment="0" applyProtection="0"/>
    <xf numFmtId="0" fontId="8" fillId="0" borderId="0"/>
    <xf numFmtId="165" fontId="9" fillId="0" borderId="0" applyFont="0" applyFill="0" applyBorder="0" applyAlignment="0" applyProtection="0"/>
    <xf numFmtId="0" fontId="71" fillId="0" borderId="0">
      <alignment vertical="top"/>
    </xf>
    <xf numFmtId="0" fontId="69" fillId="0" borderId="0"/>
    <xf numFmtId="165" fontId="8" fillId="0" borderId="0" applyFont="0" applyFill="0" applyBorder="0" applyAlignment="0" applyProtection="0"/>
    <xf numFmtId="0" fontId="70" fillId="0" borderId="0"/>
    <xf numFmtId="0" fontId="9" fillId="0" borderId="0"/>
    <xf numFmtId="0" fontId="70" fillId="0" borderId="0"/>
    <xf numFmtId="0" fontId="9" fillId="0" borderId="0"/>
    <xf numFmtId="0" fontId="8" fillId="0" borderId="0"/>
    <xf numFmtId="0" fontId="70" fillId="0" borderId="0"/>
    <xf numFmtId="0" fontId="70" fillId="0" borderId="0"/>
    <xf numFmtId="0" fontId="1" fillId="0" borderId="0"/>
    <xf numFmtId="0" fontId="130" fillId="0" borderId="0"/>
  </cellStyleXfs>
  <cellXfs count="790">
    <xf numFmtId="0" fontId="0" fillId="0" borderId="0" xfId="0"/>
    <xf numFmtId="0" fontId="12" fillId="0" borderId="0" xfId="0" applyFont="1" applyFill="1" applyBorder="1" applyAlignment="1">
      <alignment horizontal="center" vertical="center"/>
    </xf>
    <xf numFmtId="0" fontId="8" fillId="0" borderId="0" xfId="0" applyFont="1" applyFill="1" applyBorder="1" applyAlignment="1"/>
    <xf numFmtId="0" fontId="9" fillId="0" borderId="0" xfId="0" applyFont="1" applyFill="1" applyBorder="1"/>
    <xf numFmtId="0" fontId="17" fillId="0" borderId="0" xfId="0" applyFont="1" applyFill="1" applyBorder="1" applyAlignment="1">
      <alignment vertical="center"/>
    </xf>
    <xf numFmtId="0" fontId="13" fillId="0" borderId="0" xfId="0" applyFont="1" applyFill="1" applyBorder="1" applyAlignment="1">
      <alignment horizontal="center"/>
    </xf>
    <xf numFmtId="0" fontId="8" fillId="0" borderId="0" xfId="0" applyFont="1" applyFill="1" applyBorder="1" applyAlignment="1">
      <alignment horizontal="center"/>
    </xf>
    <xf numFmtId="0" fontId="22" fillId="0" borderId="0" xfId="0" applyFont="1" applyFill="1" applyBorder="1" applyAlignment="1">
      <alignment horizontal="left" vertical="center"/>
    </xf>
    <xf numFmtId="0" fontId="26" fillId="0" borderId="0" xfId="0" applyFont="1" applyFill="1" applyAlignment="1">
      <alignment horizontal="left"/>
    </xf>
    <xf numFmtId="0" fontId="24" fillId="0" borderId="0" xfId="0" applyFont="1" applyFill="1" applyAlignment="1">
      <alignment horizontal="center"/>
    </xf>
    <xf numFmtId="0" fontId="25" fillId="0" borderId="0" xfId="0" applyFont="1" applyFill="1" applyAlignment="1">
      <alignment horizontal="center"/>
    </xf>
    <xf numFmtId="0" fontId="21" fillId="0" borderId="0" xfId="0" applyFont="1" applyAlignment="1">
      <alignment horizontal="center"/>
    </xf>
    <xf numFmtId="0" fontId="12" fillId="0" borderId="0" xfId="0" applyFont="1" applyAlignment="1">
      <alignment horizontal="right"/>
    </xf>
    <xf numFmtId="0" fontId="12" fillId="0" borderId="0" xfId="0" applyFont="1" applyAlignment="1">
      <alignment horizontal="left"/>
    </xf>
    <xf numFmtId="0" fontId="12" fillId="0" borderId="0" xfId="0" applyFont="1" applyAlignment="1">
      <alignment horizontal="right" vertical="center"/>
    </xf>
    <xf numFmtId="0" fontId="27" fillId="0" borderId="0" xfId="0" applyFont="1" applyAlignment="1">
      <alignment horizontal="left" vertical="center"/>
    </xf>
    <xf numFmtId="0" fontId="29" fillId="0" borderId="0" xfId="0" applyFont="1" applyAlignment="1">
      <alignment horizontal="center"/>
    </xf>
    <xf numFmtId="0" fontId="27" fillId="0" borderId="0" xfId="0" applyFont="1" applyAlignment="1">
      <alignment horizontal="right"/>
    </xf>
    <xf numFmtId="0" fontId="27" fillId="0" borderId="0" xfId="0" applyFont="1" applyAlignment="1">
      <alignment horizontal="left"/>
    </xf>
    <xf numFmtId="0" fontId="27" fillId="0" borderId="0" xfId="0" applyFont="1" applyAlignment="1">
      <alignment horizontal="right" vertical="center"/>
    </xf>
    <xf numFmtId="0" fontId="36" fillId="0" borderId="0" xfId="0" applyFont="1" applyAlignment="1">
      <alignment horizontal="left" vertical="center"/>
    </xf>
    <xf numFmtId="0" fontId="32" fillId="0" borderId="0" xfId="0" applyFont="1" applyAlignment="1">
      <alignment horizontal="right" vertical="center"/>
    </xf>
    <xf numFmtId="0" fontId="22" fillId="0" borderId="0" xfId="0" applyFont="1" applyFill="1" applyBorder="1" applyAlignment="1">
      <alignment horizontal="left"/>
    </xf>
    <xf numFmtId="0" fontId="45" fillId="0" borderId="0" xfId="0" applyFont="1"/>
    <xf numFmtId="0" fontId="32" fillId="0" borderId="0" xfId="0" applyFont="1" applyAlignment="1">
      <alignment horizontal="right"/>
    </xf>
    <xf numFmtId="0" fontId="27" fillId="0" borderId="0" xfId="0" applyFont="1" applyFill="1" applyAlignment="1">
      <alignment horizontal="left" vertical="center"/>
    </xf>
    <xf numFmtId="0" fontId="48" fillId="0" borderId="0" xfId="0" applyFont="1" applyFill="1" applyAlignment="1">
      <alignment horizontal="left" vertical="center"/>
    </xf>
    <xf numFmtId="0" fontId="45" fillId="0" borderId="0" xfId="0" applyFont="1" applyFill="1" applyBorder="1" applyAlignment="1">
      <alignment horizontal="left" vertical="center"/>
    </xf>
    <xf numFmtId="0" fontId="45" fillId="0" borderId="0" xfId="0" applyFont="1" applyFill="1" applyBorder="1" applyAlignment="1">
      <alignment vertical="center"/>
    </xf>
    <xf numFmtId="0" fontId="45" fillId="0" borderId="0" xfId="0" applyFont="1" applyFill="1" applyBorder="1" applyAlignment="1">
      <alignment vertical="center" wrapText="1"/>
    </xf>
    <xf numFmtId="0" fontId="32" fillId="0" borderId="0" xfId="0" applyFont="1"/>
    <xf numFmtId="0" fontId="32" fillId="0" borderId="0" xfId="0" applyFont="1" applyAlignment="1"/>
    <xf numFmtId="0" fontId="45" fillId="0" borderId="0" xfId="0" applyFont="1" applyFill="1" applyBorder="1"/>
    <xf numFmtId="0" fontId="52" fillId="0" borderId="0" xfId="0" applyFont="1"/>
    <xf numFmtId="0" fontId="35" fillId="0" borderId="0" xfId="0" applyFont="1" applyFill="1" applyBorder="1" applyAlignment="1">
      <alignment horizontal="left"/>
    </xf>
    <xf numFmtId="0" fontId="19" fillId="0" borderId="0" xfId="3" applyFont="1" applyFill="1" applyBorder="1" applyAlignment="1"/>
    <xf numFmtId="0" fontId="45" fillId="0" borderId="0" xfId="0" applyFont="1" applyAlignment="1">
      <alignment horizontal="left" vertical="center"/>
    </xf>
    <xf numFmtId="0" fontId="57" fillId="0" borderId="0" xfId="0" applyFont="1" applyBorder="1" applyAlignment="1">
      <alignment horizontal="left" vertical="center"/>
    </xf>
    <xf numFmtId="0" fontId="12" fillId="0" borderId="0" xfId="3" applyFont="1" applyAlignment="1">
      <alignment horizontal="left" vertical="center"/>
    </xf>
    <xf numFmtId="0" fontId="27" fillId="0" borderId="0" xfId="3" applyFont="1" applyAlignment="1">
      <alignment horizontal="left" vertical="center"/>
    </xf>
    <xf numFmtId="0" fontId="58" fillId="0" borderId="0" xfId="0" applyFont="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19" fillId="0" borderId="0" xfId="0" applyFont="1" applyFill="1" applyBorder="1" applyAlignment="1">
      <alignment horizontal="left" vertical="center"/>
    </xf>
    <xf numFmtId="0" fontId="32" fillId="0" borderId="0" xfId="0" applyFont="1" applyFill="1" applyAlignment="1">
      <alignment horizontal="right" vertical="center"/>
    </xf>
    <xf numFmtId="0" fontId="32" fillId="0" borderId="0" xfId="0" applyFont="1" applyFill="1" applyAlignment="1">
      <alignment horizontal="right"/>
    </xf>
    <xf numFmtId="0" fontId="33" fillId="0" borderId="0" xfId="0" applyFont="1" applyAlignment="1">
      <alignment horizontal="left" vertical="center"/>
    </xf>
    <xf numFmtId="49" fontId="33" fillId="0" borderId="0" xfId="0" applyNumberFormat="1" applyFont="1" applyFill="1" applyAlignment="1">
      <alignment horizontal="left" vertical="top" wrapText="1"/>
    </xf>
    <xf numFmtId="0" fontId="33" fillId="0" borderId="0" xfId="0" applyFont="1"/>
    <xf numFmtId="0" fontId="33" fillId="0" borderId="0" xfId="0" applyFont="1" applyFill="1" applyAlignment="1">
      <alignment horizontal="justify" vertical="top" wrapText="1"/>
    </xf>
    <xf numFmtId="0" fontId="32" fillId="0" borderId="0" xfId="0" applyFont="1" applyAlignment="1">
      <alignment horizontal="left" vertical="center"/>
    </xf>
    <xf numFmtId="0" fontId="58" fillId="0" borderId="0" xfId="0" applyFont="1" applyAlignment="1">
      <alignment horizontal="left" vertical="center"/>
    </xf>
    <xf numFmtId="0" fontId="27" fillId="0" borderId="0" xfId="3" applyFont="1" applyFill="1" applyBorder="1" applyAlignment="1">
      <alignment horizontal="left" vertical="center"/>
    </xf>
    <xf numFmtId="0" fontId="32" fillId="0" borderId="0" xfId="3" applyFont="1" applyAlignment="1">
      <alignment horizontal="right" vertical="center"/>
    </xf>
    <xf numFmtId="0" fontId="58" fillId="0" borderId="0" xfId="16" applyFont="1"/>
    <xf numFmtId="0" fontId="32" fillId="0" borderId="0" xfId="18" applyFont="1" applyAlignment="1"/>
    <xf numFmtId="0" fontId="82" fillId="0" borderId="0" xfId="18" applyFont="1" applyAlignment="1"/>
    <xf numFmtId="0" fontId="32" fillId="0" borderId="0" xfId="18" applyFont="1">
      <alignment vertical="top"/>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47" fillId="0" borderId="0" xfId="3" applyFont="1" applyFill="1">
      <alignment vertical="top"/>
    </xf>
    <xf numFmtId="166" fontId="33" fillId="0" borderId="0" xfId="1" applyNumberFormat="1" applyFont="1" applyFill="1" applyAlignment="1">
      <alignment horizontal="center" vertical="center"/>
    </xf>
    <xf numFmtId="0" fontId="33" fillId="0" borderId="0" xfId="3" applyFont="1">
      <alignment vertical="top"/>
    </xf>
    <xf numFmtId="0" fontId="32" fillId="0" borderId="0" xfId="3" applyFont="1" applyFill="1" applyAlignment="1">
      <alignment horizontal="left" vertical="center"/>
    </xf>
    <xf numFmtId="0" fontId="32" fillId="0" borderId="0" xfId="3" applyFont="1" applyAlignment="1">
      <alignment vertical="center"/>
    </xf>
    <xf numFmtId="14" fontId="27" fillId="0" borderId="0" xfId="0" applyNumberFormat="1" applyFont="1" applyAlignment="1">
      <alignment horizontal="right" vertical="center"/>
    </xf>
    <xf numFmtId="0" fontId="32" fillId="0" borderId="0" xfId="0" applyFont="1" applyAlignment="1">
      <alignment horizontal="right"/>
    </xf>
    <xf numFmtId="0" fontId="58" fillId="0" borderId="0" xfId="0" applyFont="1" applyAlignment="1">
      <alignment horizontal="right"/>
    </xf>
    <xf numFmtId="0" fontId="58" fillId="0" borderId="0" xfId="0" applyFont="1" applyFill="1" applyBorder="1" applyAlignment="1">
      <alignment horizontal="left" vertical="center"/>
    </xf>
    <xf numFmtId="0" fontId="27" fillId="0" borderId="0" xfId="3" applyFont="1" applyFill="1" applyAlignment="1">
      <alignment horizontal="left" vertical="center"/>
    </xf>
    <xf numFmtId="0" fontId="66" fillId="0" borderId="0" xfId="3" applyFont="1" applyFill="1">
      <alignment vertical="top"/>
    </xf>
    <xf numFmtId="0" fontId="66" fillId="0" borderId="0" xfId="0" applyNumberFormat="1" applyFont="1" applyAlignment="1">
      <alignment horizontal="right" vertical="center"/>
    </xf>
    <xf numFmtId="0" fontId="57" fillId="0" borderId="0" xfId="0" applyFont="1"/>
    <xf numFmtId="0" fontId="97" fillId="0" borderId="0" xfId="0" applyFont="1"/>
    <xf numFmtId="0" fontId="98" fillId="0" borderId="0" xfId="0" applyFont="1"/>
    <xf numFmtId="0" fontId="32" fillId="0" borderId="0" xfId="26" applyFont="1" applyFill="1" applyBorder="1" applyAlignment="1">
      <alignment horizontal="left" vertical="center"/>
    </xf>
    <xf numFmtId="0" fontId="23" fillId="0" borderId="0" xfId="3" applyFont="1" applyFill="1" applyBorder="1" applyAlignment="1">
      <alignment horizontal="left" vertical="center"/>
    </xf>
    <xf numFmtId="0" fontId="8" fillId="5" borderId="0" xfId="0" applyFont="1" applyFill="1" applyBorder="1" applyAlignment="1">
      <alignment horizontal="center" vertical="center" wrapText="1"/>
    </xf>
    <xf numFmtId="0" fontId="105" fillId="0" borderId="0" xfId="2" applyFont="1" applyAlignment="1" applyProtection="1">
      <alignment horizontal="left" vertical="center"/>
    </xf>
    <xf numFmtId="0" fontId="15" fillId="0" borderId="0" xfId="2" applyFont="1" applyAlignment="1" applyProtection="1">
      <alignment horizontal="left" vertical="center"/>
    </xf>
    <xf numFmtId="0" fontId="106" fillId="0" borderId="0" xfId="2" applyFont="1" applyAlignment="1" applyProtection="1"/>
    <xf numFmtId="0" fontId="107" fillId="0" borderId="0" xfId="2" applyFont="1" applyAlignment="1" applyProtection="1"/>
    <xf numFmtId="0" fontId="107" fillId="0" borderId="0" xfId="2" applyFont="1" applyAlignment="1" applyProtection="1">
      <alignment vertical="center"/>
    </xf>
    <xf numFmtId="0" fontId="107" fillId="0" borderId="0" xfId="2" applyFont="1" applyAlignment="1" applyProtection="1">
      <alignment horizontal="left" vertical="center"/>
    </xf>
    <xf numFmtId="0" fontId="32" fillId="0" borderId="0" xfId="0" applyFont="1" applyAlignment="1">
      <alignment horizontal="right"/>
    </xf>
    <xf numFmtId="0" fontId="108" fillId="0" borderId="0" xfId="0" applyFont="1"/>
    <xf numFmtId="166" fontId="0" fillId="0" borderId="0" xfId="0" applyNumberFormat="1"/>
    <xf numFmtId="0" fontId="113" fillId="0" borderId="0" xfId="0" applyFont="1" applyFill="1" applyBorder="1" applyAlignment="1">
      <alignment horizontal="left" vertical="center"/>
    </xf>
    <xf numFmtId="0" fontId="65" fillId="0" borderId="0" xfId="3" applyFont="1" applyAlignment="1">
      <alignment horizontal="left" vertical="center"/>
    </xf>
    <xf numFmtId="175" fontId="0" fillId="0" borderId="0" xfId="0" applyNumberFormat="1"/>
    <xf numFmtId="176" fontId="0" fillId="0" borderId="0" xfId="0" applyNumberFormat="1"/>
    <xf numFmtId="0" fontId="111" fillId="0" borderId="0" xfId="0" applyFont="1"/>
    <xf numFmtId="0" fontId="111" fillId="0" borderId="0" xfId="0" applyFont="1" applyAlignment="1">
      <alignment vertical="top" wrapText="1"/>
    </xf>
    <xf numFmtId="0" fontId="61" fillId="0" borderId="0" xfId="0" applyFont="1" applyAlignment="1">
      <alignment vertical="top" wrapText="1"/>
    </xf>
    <xf numFmtId="0" fontId="61" fillId="0" borderId="0" xfId="0" applyFont="1"/>
    <xf numFmtId="0" fontId="36" fillId="0" borderId="0" xfId="0" applyFont="1" applyFill="1" applyBorder="1" applyAlignment="1">
      <alignment wrapText="1"/>
    </xf>
    <xf numFmtId="0" fontId="57" fillId="0" borderId="0" xfId="0" applyFont="1" applyBorder="1" applyAlignment="1">
      <alignment horizontal="center" vertical="center"/>
    </xf>
    <xf numFmtId="0" fontId="108" fillId="0" borderId="0" xfId="0" applyFont="1" applyAlignment="1">
      <alignment vertical="center"/>
    </xf>
    <xf numFmtId="0" fontId="45" fillId="0" borderId="0" xfId="0" applyFont="1" applyFill="1" applyBorder="1" applyAlignment="1">
      <alignment horizontal="right"/>
    </xf>
    <xf numFmtId="0" fontId="57" fillId="0" borderId="0" xfId="0" applyFont="1" applyBorder="1" applyAlignment="1">
      <alignment horizontal="left" vertical="center" indent="3"/>
    </xf>
    <xf numFmtId="0" fontId="61" fillId="0" borderId="0" xfId="0" applyFont="1" applyAlignment="1">
      <alignment vertical="center"/>
    </xf>
    <xf numFmtId="0" fontId="66" fillId="0" borderId="0" xfId="0" applyFont="1" applyAlignment="1">
      <alignment horizontal="right" vertical="center"/>
    </xf>
    <xf numFmtId="0" fontId="121" fillId="0" borderId="0" xfId="0" applyFont="1"/>
    <xf numFmtId="0" fontId="121" fillId="0" borderId="0" xfId="0" applyFont="1" applyAlignment="1">
      <alignment vertical="center"/>
    </xf>
    <xf numFmtId="0" fontId="15" fillId="0" borderId="0" xfId="2" applyFont="1" applyAlignment="1" applyProtection="1"/>
    <xf numFmtId="0" fontId="105" fillId="0" borderId="0" xfId="2" applyFont="1" applyAlignment="1" applyProtection="1"/>
    <xf numFmtId="0" fontId="123" fillId="0" borderId="0" xfId="0" applyFont="1" applyAlignment="1">
      <alignment vertical="center"/>
    </xf>
    <xf numFmtId="0" fontId="110" fillId="0" borderId="0" xfId="0" applyFont="1" applyAlignment="1">
      <alignment vertical="center"/>
    </xf>
    <xf numFmtId="0" fontId="58" fillId="0" borderId="0" xfId="0" applyFont="1" applyAlignment="1">
      <alignment vertical="top"/>
    </xf>
    <xf numFmtId="0" fontId="111" fillId="0" borderId="0" xfId="0" applyFont="1" applyAlignment="1">
      <alignment vertical="center"/>
    </xf>
    <xf numFmtId="0" fontId="81" fillId="0" borderId="0" xfId="0" applyFont="1" applyAlignment="1">
      <alignment vertical="top"/>
    </xf>
    <xf numFmtId="0" fontId="46" fillId="0" borderId="0" xfId="0" applyFont="1" applyAlignment="1">
      <alignment vertical="top"/>
    </xf>
    <xf numFmtId="0" fontId="110" fillId="0" borderId="0" xfId="28" applyFont="1" applyAlignment="1">
      <alignment vertical="center"/>
    </xf>
    <xf numFmtId="0" fontId="88" fillId="0" borderId="0" xfId="28" applyFont="1" applyAlignment="1">
      <alignment vertical="center"/>
    </xf>
    <xf numFmtId="0" fontId="12" fillId="0" borderId="0" xfId="28" applyFont="1" applyFill="1" applyBorder="1" applyAlignment="1">
      <alignment horizontal="right" vertical="center"/>
    </xf>
    <xf numFmtId="0" fontId="122" fillId="0" borderId="0" xfId="28" applyFont="1" applyAlignment="1">
      <alignment vertical="center"/>
    </xf>
    <xf numFmtId="0" fontId="22" fillId="0" borderId="0" xfId="28" applyFont="1" applyFill="1" applyBorder="1" applyAlignment="1">
      <alignment horizontal="right" vertical="center"/>
    </xf>
    <xf numFmtId="0" fontId="58" fillId="0" borderId="0" xfId="28" applyFont="1" applyAlignment="1">
      <alignment horizontal="right" vertical="center"/>
    </xf>
    <xf numFmtId="0" fontId="105" fillId="0" borderId="0" xfId="2" applyFont="1" applyAlignment="1" applyProtection="1">
      <alignment horizontal="left" vertical="center" wrapText="1"/>
    </xf>
    <xf numFmtId="0" fontId="128" fillId="0" borderId="0" xfId="2" applyFont="1" applyAlignment="1" applyProtection="1">
      <alignment horizontal="left" vertical="center"/>
    </xf>
    <xf numFmtId="0" fontId="129" fillId="0" borderId="0" xfId="2" applyFont="1" applyAlignment="1" applyProtection="1">
      <alignment horizontal="left" vertical="center"/>
    </xf>
    <xf numFmtId="0" fontId="105" fillId="0" borderId="0" xfId="2" applyFont="1" applyFill="1" applyBorder="1" applyAlignment="1" applyProtection="1">
      <alignment horizontal="left" vertical="center"/>
    </xf>
    <xf numFmtId="0" fontId="58" fillId="0" borderId="0" xfId="29" applyFont="1" applyFill="1" applyBorder="1" applyAlignment="1">
      <alignment horizontal="left" vertical="center"/>
    </xf>
    <xf numFmtId="0" fontId="14" fillId="0" borderId="0" xfId="2" applyFill="1" applyBorder="1" applyAlignment="1" applyProtection="1">
      <alignment horizontal="left" vertical="center"/>
    </xf>
    <xf numFmtId="0" fontId="0" fillId="0" borderId="0" xfId="0" applyAlignment="1">
      <alignment vertical="center"/>
    </xf>
    <xf numFmtId="0" fontId="32" fillId="0" borderId="0" xfId="0" applyFont="1" applyBorder="1" applyAlignment="1">
      <alignment horizontal="right" vertical="center"/>
    </xf>
    <xf numFmtId="0" fontId="12" fillId="5" borderId="0" xfId="0" applyFont="1" applyFill="1" applyBorder="1" applyAlignment="1">
      <alignment horizontal="center" vertical="center"/>
    </xf>
    <xf numFmtId="0" fontId="105" fillId="0" borderId="0" xfId="2" applyFont="1" applyAlignment="1" applyProtection="1">
      <alignment vertical="center"/>
    </xf>
    <xf numFmtId="0" fontId="15" fillId="0" borderId="0" xfId="2" applyFont="1" applyAlignment="1" applyProtection="1">
      <alignment vertical="center"/>
    </xf>
    <xf numFmtId="0" fontId="131" fillId="0" borderId="0" xfId="2" applyFont="1" applyAlignment="1" applyProtection="1">
      <alignment horizontal="left" vertical="center"/>
    </xf>
    <xf numFmtId="0" fontId="22" fillId="0" borderId="0" xfId="0" applyFont="1" applyAlignment="1">
      <alignment horizontal="left" vertical="center"/>
    </xf>
    <xf numFmtId="0" fontId="22" fillId="0" borderId="0" xfId="0" applyFont="1" applyAlignment="1">
      <alignment horizontal="right" vertical="center"/>
    </xf>
    <xf numFmtId="0" fontId="22" fillId="0" borderId="0" xfId="0" applyFont="1" applyFill="1" applyAlignment="1">
      <alignment horizontal="left" vertical="center"/>
    </xf>
    <xf numFmtId="0" fontId="22" fillId="0" borderId="0" xfId="0" applyFont="1" applyAlignment="1">
      <alignment vertical="center"/>
    </xf>
    <xf numFmtId="0" fontId="122" fillId="0" borderId="0" xfId="0" applyFont="1" applyAlignment="1">
      <alignment horizontal="left" vertical="center"/>
    </xf>
    <xf numFmtId="0" fontId="58" fillId="0" borderId="0" xfId="0" applyFont="1" applyAlignment="1">
      <alignment horizontal="center" vertical="center"/>
    </xf>
    <xf numFmtId="0" fontId="147" fillId="4" borderId="0" xfId="0" applyFont="1" applyFill="1" applyAlignment="1">
      <alignment vertical="center" wrapText="1"/>
    </xf>
    <xf numFmtId="3" fontId="147" fillId="4" borderId="0" xfId="1" applyNumberFormat="1" applyFont="1" applyFill="1" applyAlignment="1">
      <alignment horizontal="right" vertical="center"/>
    </xf>
    <xf numFmtId="0" fontId="13" fillId="0" borderId="0" xfId="0" applyFont="1" applyFill="1" applyAlignment="1">
      <alignment horizontal="left" vertical="center"/>
    </xf>
    <xf numFmtId="0" fontId="22" fillId="0" borderId="0" xfId="0" applyFont="1" applyAlignment="1">
      <alignment horizontal="left"/>
    </xf>
    <xf numFmtId="0" fontId="22" fillId="0" borderId="0" xfId="0" applyFont="1" applyFill="1" applyAlignment="1">
      <alignment horizontal="left"/>
    </xf>
    <xf numFmtId="0" fontId="122" fillId="0" borderId="0" xfId="0" applyFont="1" applyFill="1" applyAlignment="1">
      <alignment horizontal="left" vertical="center"/>
    </xf>
    <xf numFmtId="0" fontId="22" fillId="0" borderId="0" xfId="3" applyFont="1" applyAlignment="1">
      <alignment horizontal="left" vertical="center"/>
    </xf>
    <xf numFmtId="0" fontId="22" fillId="0" borderId="0" xfId="3" applyFont="1" applyFill="1" applyBorder="1" applyAlignment="1">
      <alignment horizontal="left" vertical="center"/>
    </xf>
    <xf numFmtId="0" fontId="122" fillId="0" borderId="0" xfId="3" applyFont="1" applyFill="1" applyBorder="1" applyAlignment="1">
      <alignment horizontal="left" vertical="center"/>
    </xf>
    <xf numFmtId="0" fontId="140" fillId="0" borderId="0" xfId="18" applyFont="1" applyAlignment="1"/>
    <xf numFmtId="0" fontId="140" fillId="0" borderId="0" xfId="19" applyFont="1"/>
    <xf numFmtId="0" fontId="153" fillId="4" borderId="0" xfId="3" applyFont="1" applyFill="1" applyAlignment="1">
      <alignment horizontal="left" vertical="center"/>
    </xf>
    <xf numFmtId="0" fontId="153" fillId="4" borderId="0" xfId="3" applyFont="1" applyFill="1" applyAlignment="1">
      <alignment horizontal="center" vertical="center" wrapText="1"/>
    </xf>
    <xf numFmtId="0" fontId="13" fillId="0" borderId="0" xfId="3" applyFont="1" applyAlignment="1">
      <alignment horizontal="left" vertical="center"/>
    </xf>
    <xf numFmtId="0" fontId="45" fillId="0" borderId="0" xfId="0" applyFont="1" applyFill="1" applyBorder="1" applyAlignment="1">
      <alignment horizontal="right" vertical="center"/>
    </xf>
    <xf numFmtId="0" fontId="131"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2" fillId="0" borderId="0" xfId="0" applyFont="1" applyAlignment="1">
      <alignment vertical="center"/>
    </xf>
    <xf numFmtId="0" fontId="32" fillId="0" borderId="0" xfId="0" applyFont="1" applyBorder="1" applyAlignment="1">
      <alignment vertical="center"/>
    </xf>
    <xf numFmtId="0" fontId="131" fillId="0" borderId="0" xfId="2" applyFont="1" applyAlignment="1" applyProtection="1">
      <alignment vertical="center"/>
    </xf>
    <xf numFmtId="0" fontId="131" fillId="0" borderId="0" xfId="2" applyFont="1" applyAlignment="1" applyProtection="1">
      <alignment horizontal="left" vertical="center" wrapText="1"/>
    </xf>
    <xf numFmtId="0" fontId="122" fillId="0" borderId="0" xfId="28" applyFont="1" applyAlignment="1">
      <alignment vertical="center" wrapText="1"/>
    </xf>
    <xf numFmtId="0" fontId="66" fillId="0" borderId="0" xfId="28" applyFont="1" applyAlignment="1">
      <alignment horizontal="right" vertical="center"/>
    </xf>
    <xf numFmtId="0" fontId="45" fillId="0" borderId="0" xfId="0" applyFont="1" applyFill="1" applyBorder="1" applyAlignment="1">
      <alignment horizontal="right" vertical="center" indent="4"/>
    </xf>
    <xf numFmtId="166" fontId="163" fillId="2" borderId="0" xfId="1" applyNumberFormat="1" applyFont="1" applyFill="1" applyBorder="1" applyAlignment="1">
      <alignment horizontal="left" vertical="center"/>
    </xf>
    <xf numFmtId="10" fontId="163" fillId="2" borderId="0" xfId="4" applyNumberFormat="1" applyFont="1" applyFill="1" applyBorder="1" applyAlignment="1">
      <alignment horizontal="left" vertical="center"/>
    </xf>
    <xf numFmtId="10" fontId="163" fillId="2" borderId="0" xfId="4" applyNumberFormat="1" applyFont="1" applyFill="1" applyBorder="1" applyAlignment="1">
      <alignment horizontal="right" vertical="center"/>
    </xf>
    <xf numFmtId="10" fontId="0" fillId="0" borderId="0" xfId="0" applyNumberFormat="1"/>
    <xf numFmtId="0" fontId="32" fillId="6" borderId="0" xfId="0" applyFont="1" applyFill="1" applyAlignment="1">
      <alignment vertical="center" wrapText="1"/>
    </xf>
    <xf numFmtId="166" fontId="32" fillId="7" borderId="0" xfId="1" applyNumberFormat="1" applyFont="1" applyFill="1" applyBorder="1" applyAlignment="1">
      <alignment vertical="center"/>
    </xf>
    <xf numFmtId="166" fontId="32" fillId="7" borderId="0" xfId="1" applyNumberFormat="1" applyFont="1" applyFill="1" applyBorder="1" applyAlignment="1">
      <alignment horizontal="center" vertical="center"/>
    </xf>
    <xf numFmtId="0" fontId="42" fillId="6" borderId="0" xfId="0" applyFont="1" applyFill="1" applyBorder="1" applyAlignment="1">
      <alignment horizontal="center" vertical="center"/>
    </xf>
    <xf numFmtId="3" fontId="42" fillId="6" borderId="0" xfId="0" applyNumberFormat="1" applyFont="1" applyFill="1" applyBorder="1" applyAlignment="1">
      <alignment horizontal="right" vertical="center"/>
    </xf>
    <xf numFmtId="3" fontId="43" fillId="6" borderId="0" xfId="0" applyNumberFormat="1" applyFont="1" applyFill="1" applyBorder="1" applyAlignment="1">
      <alignment horizontal="right" vertical="center"/>
    </xf>
    <xf numFmtId="10" fontId="42" fillId="6" borderId="0" xfId="0" applyNumberFormat="1" applyFont="1" applyFill="1" applyBorder="1" applyAlignment="1">
      <alignment horizontal="right" vertical="center"/>
    </xf>
    <xf numFmtId="1" fontId="42" fillId="6" borderId="0" xfId="0" applyNumberFormat="1" applyFont="1" applyFill="1" applyBorder="1" applyAlignment="1">
      <alignment horizontal="right" vertical="center"/>
    </xf>
    <xf numFmtId="0" fontId="47" fillId="6" borderId="0" xfId="0" applyFont="1" applyFill="1" applyBorder="1" applyAlignment="1">
      <alignment horizontal="center" vertical="center" wrapText="1"/>
    </xf>
    <xf numFmtId="0" fontId="34" fillId="6" borderId="0" xfId="0" applyFont="1" applyFill="1" applyBorder="1" applyAlignment="1">
      <alignment horizontal="center" vertical="center" wrapText="1"/>
    </xf>
    <xf numFmtId="166" fontId="32" fillId="6" borderId="0" xfId="5" applyNumberFormat="1" applyFont="1" applyFill="1" applyBorder="1" applyAlignment="1" applyProtection="1">
      <alignment horizontal="right" vertical="center" wrapText="1"/>
    </xf>
    <xf numFmtId="166" fontId="32" fillId="6" borderId="0" xfId="5" applyNumberFormat="1" applyFont="1" applyFill="1" applyBorder="1" applyAlignment="1" applyProtection="1">
      <alignment horizontal="left" vertical="center" wrapText="1" indent="1"/>
    </xf>
    <xf numFmtId="14" fontId="33" fillId="6" borderId="0" xfId="0" applyNumberFormat="1" applyFont="1" applyFill="1" applyBorder="1" applyAlignment="1">
      <alignment horizontal="center" vertical="center" wrapText="1"/>
    </xf>
    <xf numFmtId="14" fontId="34" fillId="6" borderId="0" xfId="0" applyNumberFormat="1" applyFont="1" applyFill="1" applyBorder="1" applyAlignment="1">
      <alignment horizontal="center" vertical="center" wrapText="1"/>
    </xf>
    <xf numFmtId="10" fontId="32" fillId="6" borderId="0" xfId="4" applyNumberFormat="1" applyFont="1" applyFill="1" applyBorder="1" applyAlignment="1" applyProtection="1">
      <alignment horizontal="right" vertical="center" wrapText="1"/>
    </xf>
    <xf numFmtId="167" fontId="32" fillId="6" borderId="0" xfId="4" applyNumberFormat="1" applyFont="1" applyFill="1" applyBorder="1" applyAlignment="1" applyProtection="1">
      <alignment horizontal="left" vertical="center" wrapText="1" indent="1"/>
    </xf>
    <xf numFmtId="0" fontId="33" fillId="6" borderId="0" xfId="0" applyFont="1" applyFill="1" applyBorder="1" applyAlignment="1">
      <alignment horizontal="center" vertical="center" wrapText="1"/>
    </xf>
    <xf numFmtId="3" fontId="32" fillId="6" borderId="0" xfId="6" applyNumberFormat="1" applyFont="1" applyFill="1" applyBorder="1" applyAlignment="1" applyProtection="1">
      <alignment vertical="center"/>
    </xf>
    <xf numFmtId="4" fontId="32" fillId="6" borderId="0" xfId="6" applyNumberFormat="1" applyFont="1" applyFill="1" applyBorder="1" applyAlignment="1" applyProtection="1">
      <alignment vertical="center"/>
    </xf>
    <xf numFmtId="0" fontId="33" fillId="6" borderId="0" xfId="0" applyFont="1" applyFill="1" applyBorder="1" applyAlignment="1">
      <alignment horizontal="left" vertical="center" wrapText="1"/>
    </xf>
    <xf numFmtId="0" fontId="34" fillId="6" borderId="0" xfId="0" applyFont="1" applyFill="1" applyBorder="1" applyAlignment="1">
      <alignment horizontal="left" vertical="center" wrapText="1"/>
    </xf>
    <xf numFmtId="3" fontId="32" fillId="6" borderId="0" xfId="7" applyNumberFormat="1" applyFont="1" applyFill="1" applyBorder="1" applyAlignment="1" applyProtection="1">
      <alignment horizontal="center" vertical="center"/>
    </xf>
    <xf numFmtId="14" fontId="33" fillId="6" borderId="0" xfId="0" applyNumberFormat="1" applyFont="1" applyFill="1" applyBorder="1" applyAlignment="1">
      <alignment horizontal="left" vertical="center" wrapText="1"/>
    </xf>
    <xf numFmtId="14" fontId="34" fillId="6" borderId="0" xfId="0" applyNumberFormat="1" applyFont="1" applyFill="1" applyBorder="1" applyAlignment="1">
      <alignment horizontal="left" vertical="center" wrapText="1"/>
    </xf>
    <xf numFmtId="10" fontId="32" fillId="6" borderId="0" xfId="4" applyNumberFormat="1" applyFont="1" applyFill="1" applyBorder="1" applyAlignment="1" applyProtection="1">
      <alignment horizontal="center" vertical="center" wrapText="1"/>
    </xf>
    <xf numFmtId="10" fontId="32" fillId="6" borderId="0" xfId="4" applyNumberFormat="1" applyFont="1" applyFill="1" applyBorder="1" applyAlignment="1" applyProtection="1">
      <alignment horizontal="center" vertical="center"/>
    </xf>
    <xf numFmtId="0" fontId="32" fillId="6" borderId="0" xfId="0" applyFont="1" applyFill="1" applyBorder="1" applyAlignment="1">
      <alignment horizontal="left" vertical="center" wrapText="1"/>
    </xf>
    <xf numFmtId="3" fontId="32" fillId="6" borderId="0" xfId="8" applyNumberFormat="1" applyFont="1" applyFill="1" applyBorder="1" applyAlignment="1" applyProtection="1">
      <alignment horizontal="center" vertical="center"/>
    </xf>
    <xf numFmtId="0" fontId="42" fillId="6" borderId="0" xfId="0" applyFont="1" applyFill="1" applyBorder="1" applyAlignment="1">
      <alignment vertical="center" wrapText="1"/>
    </xf>
    <xf numFmtId="0" fontId="42" fillId="6" borderId="0" xfId="0" applyFont="1" applyFill="1" applyBorder="1" applyAlignment="1">
      <alignment vertical="center"/>
    </xf>
    <xf numFmtId="167" fontId="42" fillId="6" borderId="0" xfId="1" applyNumberFormat="1" applyFont="1" applyFill="1" applyBorder="1" applyAlignment="1">
      <alignment horizontal="center" vertical="center"/>
    </xf>
    <xf numFmtId="167" fontId="42" fillId="6" borderId="0" xfId="1" applyNumberFormat="1" applyFont="1" applyFill="1" applyBorder="1" applyAlignment="1">
      <alignment horizontal="left" vertical="center" indent="1"/>
    </xf>
    <xf numFmtId="169" fontId="42"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horizontal="center" vertical="center"/>
    </xf>
    <xf numFmtId="0" fontId="33" fillId="6" borderId="0" xfId="0" applyFont="1" applyFill="1" applyBorder="1" applyAlignment="1">
      <alignment vertical="center" wrapText="1"/>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3" fontId="65" fillId="6" borderId="0" xfId="10" applyNumberFormat="1" applyFont="1" applyFill="1" applyBorder="1" applyAlignment="1" applyProtection="1">
      <alignment vertical="center"/>
    </xf>
    <xf numFmtId="10" fontId="65" fillId="6" borderId="0" xfId="10" applyNumberFormat="1" applyFont="1" applyFill="1" applyBorder="1" applyAlignment="1" applyProtection="1">
      <alignment vertical="center"/>
    </xf>
    <xf numFmtId="0" fontId="36" fillId="6" borderId="0" xfId="0" applyFont="1" applyFill="1" applyBorder="1" applyAlignment="1">
      <alignment vertical="center" wrapText="1"/>
    </xf>
    <xf numFmtId="0" fontId="62" fillId="6" borderId="0" xfId="0" applyFont="1" applyFill="1" applyBorder="1" applyAlignment="1">
      <alignment vertical="center" wrapText="1"/>
    </xf>
    <xf numFmtId="10" fontId="65" fillId="6" borderId="0" xfId="10" applyNumberFormat="1" applyFont="1" applyFill="1" applyBorder="1" applyAlignment="1" applyProtection="1">
      <alignment horizontal="left" vertical="center" indent="1"/>
    </xf>
    <xf numFmtId="3" fontId="32" fillId="6" borderId="0" xfId="1" applyNumberFormat="1" applyFont="1" applyFill="1" applyBorder="1" applyAlignment="1">
      <alignment horizontal="right" vertical="center" wrapText="1"/>
    </xf>
    <xf numFmtId="3" fontId="32" fillId="6" borderId="0" xfId="1" applyNumberFormat="1" applyFont="1" applyFill="1" applyAlignment="1">
      <alignment horizontal="right" vertical="center"/>
    </xf>
    <xf numFmtId="0" fontId="42" fillId="6" borderId="0" xfId="0" applyFont="1" applyFill="1" applyAlignment="1">
      <alignment horizontal="left" vertical="center" wrapText="1"/>
    </xf>
    <xf numFmtId="166" fontId="42" fillId="6" borderId="0" xfId="1" applyNumberFormat="1" applyFont="1" applyFill="1" applyBorder="1" applyAlignment="1">
      <alignment horizontal="center" vertical="center"/>
    </xf>
    <xf numFmtId="10" fontId="42" fillId="6" borderId="0" xfId="4" applyNumberFormat="1" applyFont="1" applyFill="1" applyBorder="1" applyAlignment="1">
      <alignment horizontal="center" vertical="center"/>
    </xf>
    <xf numFmtId="164" fontId="42" fillId="6" borderId="0" xfId="1" applyNumberFormat="1" applyFont="1" applyFill="1" applyBorder="1" applyAlignment="1">
      <alignment horizontal="center" vertical="center"/>
    </xf>
    <xf numFmtId="10" fontId="42" fillId="6" borderId="0" xfId="1" applyNumberFormat="1" applyFont="1" applyFill="1" applyBorder="1" applyAlignment="1">
      <alignment horizontal="center" vertical="center"/>
    </xf>
    <xf numFmtId="171" fontId="42" fillId="6" borderId="0" xfId="0" applyNumberFormat="1" applyFont="1" applyFill="1" applyAlignment="1">
      <alignment horizontal="left" vertical="center" wrapText="1"/>
    </xf>
    <xf numFmtId="164" fontId="42" fillId="6" borderId="0" xfId="0" applyNumberFormat="1" applyFont="1" applyFill="1" applyBorder="1" applyAlignment="1">
      <alignment horizontal="center" vertical="center"/>
    </xf>
    <xf numFmtId="164" fontId="42" fillId="6" borderId="0" xfId="11" applyNumberFormat="1" applyFont="1" applyFill="1" applyAlignment="1">
      <alignment horizontal="right" vertical="center" indent="1"/>
    </xf>
    <xf numFmtId="10" fontId="42" fillId="6" borderId="0" xfId="4" applyNumberFormat="1" applyFont="1" applyFill="1" applyAlignment="1">
      <alignment horizontal="right" vertical="center" indent="1"/>
    </xf>
    <xf numFmtId="10" fontId="42" fillId="6" borderId="0" xfId="4" applyNumberFormat="1" applyFont="1" applyFill="1" applyBorder="1" applyAlignment="1">
      <alignment horizontal="right" vertical="center" indent="1"/>
    </xf>
    <xf numFmtId="3" fontId="42" fillId="6" borderId="0" xfId="12" applyNumberFormat="1" applyFont="1" applyFill="1" applyBorder="1" applyAlignment="1">
      <alignment horizontal="right" vertical="center" indent="1"/>
    </xf>
    <xf numFmtId="164" fontId="42" fillId="6" borderId="0" xfId="11" applyNumberFormat="1" applyFont="1" applyFill="1" applyBorder="1" applyAlignment="1">
      <alignment horizontal="right" vertical="center"/>
    </xf>
    <xf numFmtId="164" fontId="42" fillId="6" borderId="0" xfId="11" applyNumberFormat="1" applyFont="1" applyFill="1" applyBorder="1" applyAlignment="1">
      <alignment horizontal="right" vertical="center" indent="1"/>
    </xf>
    <xf numFmtId="0" fontId="32"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4" fillId="6" borderId="0" xfId="0" applyFont="1" applyFill="1" applyBorder="1" applyAlignment="1">
      <alignment vertical="center" wrapText="1"/>
    </xf>
    <xf numFmtId="3" fontId="64" fillId="6" borderId="0" xfId="0" applyNumberFormat="1" applyFont="1" applyFill="1" applyBorder="1" applyAlignment="1">
      <alignment horizontal="right" vertical="center"/>
    </xf>
    <xf numFmtId="10" fontId="64" fillId="6" borderId="0" xfId="0" applyNumberFormat="1" applyFont="1" applyFill="1" applyBorder="1" applyAlignment="1">
      <alignment horizontal="right" vertical="center"/>
    </xf>
    <xf numFmtId="10" fontId="64" fillId="6" borderId="0" xfId="0" applyNumberFormat="1" applyFont="1" applyFill="1" applyBorder="1" applyAlignment="1" applyProtection="1">
      <alignment horizontal="right" vertical="center"/>
    </xf>
    <xf numFmtId="3" fontId="64" fillId="6" borderId="0" xfId="0" applyNumberFormat="1" applyFont="1" applyFill="1" applyBorder="1" applyAlignment="1" applyProtection="1">
      <alignment horizontal="right" vertical="center"/>
    </xf>
    <xf numFmtId="0" fontId="65" fillId="6" borderId="0" xfId="0" applyFont="1" applyFill="1" applyBorder="1" applyAlignment="1">
      <alignment vertical="center" wrapText="1"/>
    </xf>
    <xf numFmtId="3" fontId="65" fillId="6" borderId="0" xfId="0" applyNumberFormat="1" applyFont="1" applyFill="1" applyBorder="1" applyAlignment="1">
      <alignment horizontal="right" vertical="center"/>
    </xf>
    <xf numFmtId="10" fontId="65" fillId="6" borderId="0" xfId="0" applyNumberFormat="1" applyFont="1" applyFill="1" applyBorder="1" applyAlignment="1">
      <alignment horizontal="right" vertical="center"/>
    </xf>
    <xf numFmtId="10" fontId="65" fillId="6" borderId="0" xfId="0" applyNumberFormat="1" applyFont="1" applyFill="1" applyBorder="1" applyAlignment="1" applyProtection="1">
      <alignment horizontal="right" vertical="center"/>
    </xf>
    <xf numFmtId="3" fontId="159" fillId="6" borderId="0" xfId="0" applyNumberFormat="1" applyFont="1" applyFill="1" applyAlignment="1">
      <alignment horizontal="center" vertical="center"/>
    </xf>
    <xf numFmtId="10" fontId="159"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2" fillId="6" borderId="0" xfId="15" applyNumberFormat="1" applyFont="1" applyFill="1" applyBorder="1" applyAlignment="1" applyProtection="1">
      <alignment horizontal="center" vertical="center"/>
    </xf>
    <xf numFmtId="14" fontId="32"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10" fillId="6" borderId="0" xfId="28" applyFont="1" applyFill="1" applyAlignment="1">
      <alignment horizontal="center" vertical="center"/>
    </xf>
    <xf numFmtId="3" fontId="110" fillId="6" borderId="0" xfId="28" applyNumberFormat="1" applyFont="1" applyFill="1" applyAlignment="1">
      <alignment vertical="center"/>
    </xf>
    <xf numFmtId="177" fontId="110" fillId="6" borderId="0" xfId="28" applyNumberFormat="1" applyFont="1" applyFill="1" applyAlignment="1">
      <alignment horizontal="right" vertical="center"/>
    </xf>
    <xf numFmtId="0" fontId="43" fillId="6" borderId="0" xfId="3" applyFont="1" applyFill="1" applyBorder="1" applyAlignment="1">
      <alignment horizontal="left" vertical="center" wrapText="1"/>
    </xf>
    <xf numFmtId="166" fontId="43" fillId="6" borderId="0" xfId="3" applyNumberFormat="1" applyFont="1" applyFill="1" applyBorder="1" applyAlignment="1">
      <alignment horizontal="right" vertical="center" wrapText="1"/>
    </xf>
    <xf numFmtId="2" fontId="42" fillId="6" borderId="0" xfId="17" applyNumberFormat="1" applyFont="1" applyFill="1" applyBorder="1" applyAlignment="1">
      <alignment horizontal="center" vertical="center" wrapText="1"/>
    </xf>
    <xf numFmtId="10" fontId="42" fillId="6" borderId="0" xfId="17" applyNumberFormat="1" applyFont="1" applyFill="1" applyBorder="1" applyAlignment="1">
      <alignment horizontal="center" vertical="center" wrapText="1"/>
    </xf>
    <xf numFmtId="10" fontId="42" fillId="6" borderId="0" xfId="4" applyNumberFormat="1" applyFont="1" applyFill="1" applyAlignment="1">
      <alignment horizontal="center" vertical="center" wrapText="1"/>
    </xf>
    <xf numFmtId="4" fontId="42" fillId="6" borderId="0" xfId="3" applyNumberFormat="1" applyFont="1" applyFill="1" applyBorder="1" applyAlignment="1">
      <alignment horizontal="center" vertical="center" wrapText="1"/>
    </xf>
    <xf numFmtId="10" fontId="42" fillId="6" borderId="0" xfId="3" applyNumberFormat="1" applyFont="1" applyFill="1" applyBorder="1" applyAlignment="1">
      <alignment horizontal="center" vertical="center" wrapText="1"/>
    </xf>
    <xf numFmtId="173" fontId="54" fillId="6" borderId="0" xfId="3" applyNumberFormat="1" applyFont="1" applyFill="1" applyAlignment="1">
      <alignment horizontal="center" vertical="center"/>
    </xf>
    <xf numFmtId="0" fontId="54" fillId="8" borderId="0" xfId="3" applyFont="1" applyFill="1" applyBorder="1" applyAlignment="1">
      <alignment horizontal="left" vertical="center" wrapText="1"/>
    </xf>
    <xf numFmtId="166" fontId="54" fillId="8" borderId="0" xfId="17" applyNumberFormat="1" applyFont="1" applyFill="1" applyBorder="1" applyAlignment="1">
      <alignment horizontal="center" vertical="center"/>
    </xf>
    <xf numFmtId="0" fontId="79" fillId="8" borderId="0" xfId="3" applyFont="1" applyFill="1" applyBorder="1" applyAlignment="1">
      <alignment horizontal="left" vertical="center" wrapText="1"/>
    </xf>
    <xf numFmtId="0" fontId="9" fillId="6" borderId="0" xfId="3" applyFont="1" applyFill="1" applyAlignment="1">
      <alignment horizontal="left" vertical="center"/>
    </xf>
    <xf numFmtId="0" fontId="18" fillId="6" borderId="0" xfId="3" applyFill="1">
      <alignment vertical="top"/>
    </xf>
    <xf numFmtId="166" fontId="8" fillId="7" borderId="0" xfId="1" applyNumberFormat="1" applyFont="1" applyFill="1" applyBorder="1" applyAlignment="1">
      <alignment horizontal="center" vertical="center"/>
    </xf>
    <xf numFmtId="10" fontId="8" fillId="7" borderId="0" xfId="4" applyNumberFormat="1" applyFont="1" applyFill="1" applyBorder="1" applyAlignment="1">
      <alignment vertical="center"/>
    </xf>
    <xf numFmtId="0" fontId="9" fillId="6" borderId="0" xfId="3" applyFont="1" applyFill="1" applyAlignment="1">
      <alignment horizontal="left" vertical="center" indent="1"/>
    </xf>
    <xf numFmtId="166" fontId="8" fillId="7" borderId="0" xfId="1" applyNumberFormat="1" applyFont="1" applyFill="1" applyBorder="1" applyAlignment="1">
      <alignment horizontal="right" vertical="center"/>
    </xf>
    <xf numFmtId="10" fontId="8" fillId="7" borderId="0" xfId="4" applyNumberFormat="1" applyFont="1" applyFill="1" applyBorder="1" applyAlignment="1">
      <alignment horizontal="right" vertical="center"/>
    </xf>
    <xf numFmtId="0" fontId="8" fillId="6" borderId="0" xfId="3" applyFont="1" applyFill="1" applyAlignment="1">
      <alignment vertical="center"/>
    </xf>
    <xf numFmtId="0" fontId="18" fillId="6" borderId="0" xfId="3" applyFill="1" applyAlignment="1">
      <alignment horizontal="left" vertical="center"/>
    </xf>
    <xf numFmtId="174" fontId="8" fillId="7" borderId="0" xfId="1" applyNumberFormat="1" applyFont="1" applyFill="1" applyBorder="1" applyAlignment="1">
      <alignment horizontal="right" vertical="center" indent="2"/>
    </xf>
    <xf numFmtId="0" fontId="8" fillId="6" borderId="0" xfId="3" applyFont="1" applyFill="1" applyAlignment="1">
      <alignment horizontal="left" vertical="center"/>
    </xf>
    <xf numFmtId="0" fontId="43" fillId="6" borderId="0" xfId="3" applyFont="1" applyFill="1" applyAlignment="1">
      <alignment horizontal="left" vertical="center"/>
    </xf>
    <xf numFmtId="166" fontId="42" fillId="6" borderId="0" xfId="20" applyNumberFormat="1" applyFont="1" applyFill="1" applyAlignment="1">
      <alignment horizontal="center" vertical="center"/>
    </xf>
    <xf numFmtId="10" fontId="43" fillId="6" borderId="0" xfId="3" applyNumberFormat="1" applyFont="1" applyFill="1" applyAlignment="1">
      <alignment horizontal="right" vertical="center" indent="2"/>
    </xf>
    <xf numFmtId="165" fontId="42" fillId="6" borderId="0" xfId="20" applyFont="1" applyFill="1" applyAlignment="1">
      <alignment horizontal="center" vertical="center"/>
    </xf>
    <xf numFmtId="10" fontId="43" fillId="6" borderId="0" xfId="3" applyNumberFormat="1" applyFont="1" applyFill="1" applyAlignment="1">
      <alignment horizontal="center" vertical="center"/>
    </xf>
    <xf numFmtId="0" fontId="88" fillId="6" borderId="0" xfId="3" applyFont="1" applyFill="1" applyAlignment="1">
      <alignment horizontal="left" vertical="center"/>
    </xf>
    <xf numFmtId="0" fontId="13" fillId="7" borderId="0" xfId="3" applyFont="1" applyFill="1" applyBorder="1" applyAlignment="1">
      <alignment horizontal="center" vertical="center"/>
    </xf>
    <xf numFmtId="0" fontId="13" fillId="7" borderId="0" xfId="3" applyFont="1" applyFill="1" applyBorder="1" applyAlignment="1">
      <alignment horizontal="center" vertical="center" wrapText="1"/>
    </xf>
    <xf numFmtId="0" fontId="42"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8" fillId="6" borderId="0" xfId="3" applyFont="1" applyFill="1" applyAlignment="1">
      <alignment horizontal="left" vertical="center"/>
    </xf>
    <xf numFmtId="166" fontId="91" fillId="6" borderId="0" xfId="20" applyNumberFormat="1" applyFont="1" applyFill="1" applyAlignment="1">
      <alignment horizontal="center" vertical="center"/>
    </xf>
    <xf numFmtId="0" fontId="110" fillId="6" borderId="0" xfId="3" applyFont="1" applyFill="1" applyAlignment="1">
      <alignment horizontal="left" vertical="center"/>
    </xf>
    <xf numFmtId="0" fontId="90" fillId="7" borderId="0" xfId="3" applyFont="1" applyFill="1" applyBorder="1" applyAlignment="1">
      <alignment horizontal="left" vertical="center"/>
    </xf>
    <xf numFmtId="0" fontId="99" fillId="6" borderId="0" xfId="3" applyFont="1" applyFill="1" applyAlignment="1">
      <alignment horizontal="left" vertical="center" wrapText="1"/>
    </xf>
    <xf numFmtId="0" fontId="71" fillId="6" borderId="0" xfId="3" applyFont="1" applyFill="1" applyAlignment="1">
      <alignment horizontal="left" vertical="center"/>
    </xf>
    <xf numFmtId="2" fontId="18" fillId="6" borderId="0" xfId="3" applyNumberFormat="1" applyFill="1" applyAlignment="1">
      <alignment horizontal="center" vertical="center"/>
    </xf>
    <xf numFmtId="3" fontId="18" fillId="6" borderId="0" xfId="3" applyNumberFormat="1" applyFill="1" applyAlignment="1">
      <alignment horizontal="right" vertical="center"/>
    </xf>
    <xf numFmtId="2" fontId="92" fillId="6" borderId="0" xfId="3" applyNumberFormat="1" applyFont="1" applyFill="1" applyAlignment="1">
      <alignment horizontal="center" vertical="center"/>
    </xf>
    <xf numFmtId="3" fontId="92" fillId="6" borderId="0" xfId="3" applyNumberFormat="1" applyFont="1" applyFill="1" applyAlignment="1">
      <alignment horizontal="right" vertical="center"/>
    </xf>
    <xf numFmtId="0" fontId="114" fillId="7" borderId="0" xfId="0" applyFont="1" applyFill="1" applyBorder="1" applyAlignment="1">
      <alignment horizontal="left" vertical="center"/>
    </xf>
    <xf numFmtId="0" fontId="32" fillId="7" borderId="0" xfId="0" applyFont="1" applyFill="1" applyBorder="1" applyAlignment="1">
      <alignment horizontal="left" vertical="center"/>
    </xf>
    <xf numFmtId="0" fontId="32" fillId="7" borderId="0" xfId="0" applyFont="1" applyFill="1" applyBorder="1" applyAlignment="1">
      <alignment horizontal="center" vertical="center"/>
    </xf>
    <xf numFmtId="175" fontId="114" fillId="7" borderId="0" xfId="0" applyNumberFormat="1" applyFont="1" applyFill="1" applyBorder="1" applyAlignment="1">
      <alignment horizontal="right" vertical="center"/>
    </xf>
    <xf numFmtId="176" fontId="114" fillId="7" borderId="0" xfId="0" applyNumberFormat="1" applyFont="1" applyFill="1" applyBorder="1" applyAlignment="1">
      <alignment horizontal="right" vertical="center"/>
    </xf>
    <xf numFmtId="3" fontId="32" fillId="7" borderId="0" xfId="0" applyNumberFormat="1" applyFont="1" applyFill="1" applyBorder="1" applyAlignment="1">
      <alignment horizontal="right" vertical="center"/>
    </xf>
    <xf numFmtId="170" fontId="32" fillId="7" borderId="0" xfId="0" applyNumberFormat="1" applyFont="1" applyFill="1" applyBorder="1" applyAlignment="1">
      <alignment horizontal="right" vertical="center"/>
    </xf>
    <xf numFmtId="10" fontId="32" fillId="7" borderId="0" xfId="0" applyNumberFormat="1" applyFont="1" applyFill="1" applyBorder="1" applyAlignment="1">
      <alignment horizontal="right" vertical="center"/>
    </xf>
    <xf numFmtId="175" fontId="32" fillId="7" borderId="0" xfId="0" applyNumberFormat="1" applyFont="1" applyFill="1" applyBorder="1" applyAlignment="1">
      <alignment horizontal="right" vertical="center"/>
    </xf>
    <xf numFmtId="176" fontId="32" fillId="7" borderId="0" xfId="0" applyNumberFormat="1" applyFont="1" applyFill="1" applyBorder="1" applyAlignment="1">
      <alignment horizontal="right" vertical="center"/>
    </xf>
    <xf numFmtId="175" fontId="32" fillId="7" borderId="0" xfId="0" applyNumberFormat="1" applyFont="1" applyFill="1" applyBorder="1" applyAlignment="1" applyProtection="1">
      <alignment horizontal="right" vertical="center"/>
    </xf>
    <xf numFmtId="176" fontId="32" fillId="7" borderId="0" xfId="0" applyNumberFormat="1" applyFont="1" applyFill="1" applyBorder="1" applyAlignment="1" applyProtection="1">
      <alignment horizontal="right" vertical="center"/>
    </xf>
    <xf numFmtId="3" fontId="32" fillId="7" borderId="0" xfId="0" applyNumberFormat="1" applyFont="1" applyFill="1" applyBorder="1" applyAlignment="1" applyProtection="1">
      <alignment horizontal="right" vertical="center"/>
    </xf>
    <xf numFmtId="170" fontId="32" fillId="7" borderId="0" xfId="0" applyNumberFormat="1" applyFont="1" applyFill="1" applyBorder="1" applyAlignment="1" applyProtection="1">
      <alignment horizontal="right" vertical="center"/>
    </xf>
    <xf numFmtId="0" fontId="32" fillId="7" borderId="0" xfId="21" applyFont="1" applyFill="1" applyBorder="1" applyAlignment="1">
      <alignment horizontal="left" vertical="center"/>
    </xf>
    <xf numFmtId="175" fontId="114" fillId="7" borderId="0" xfId="0" applyNumberFormat="1" applyFont="1" applyFill="1" applyBorder="1" applyAlignment="1" applyProtection="1">
      <alignment horizontal="right" vertical="center"/>
    </xf>
    <xf numFmtId="176" fontId="114" fillId="7" borderId="0" xfId="0" applyNumberFormat="1" applyFont="1" applyFill="1" applyBorder="1" applyAlignment="1" applyProtection="1">
      <alignment horizontal="right" vertical="center"/>
    </xf>
    <xf numFmtId="0" fontId="117" fillId="7" borderId="0" xfId="0" applyFont="1" applyFill="1" applyBorder="1" applyAlignment="1">
      <alignment horizontal="left" vertical="center"/>
    </xf>
    <xf numFmtId="3" fontId="118" fillId="7" borderId="0" xfId="0" applyNumberFormat="1" applyFont="1" applyFill="1" applyBorder="1" applyAlignment="1" applyProtection="1">
      <alignment horizontal="right" vertical="center"/>
    </xf>
    <xf numFmtId="0" fontId="114" fillId="7" borderId="0" xfId="0" applyFont="1" applyFill="1" applyBorder="1" applyAlignment="1">
      <alignment horizontal="center" vertical="center"/>
    </xf>
    <xf numFmtId="3" fontId="114" fillId="7" borderId="0" xfId="0" applyNumberFormat="1" applyFont="1" applyFill="1" applyBorder="1" applyAlignment="1" applyProtection="1">
      <alignment horizontal="right" vertical="center"/>
    </xf>
    <xf numFmtId="170" fontId="114" fillId="7" borderId="0" xfId="0" applyNumberFormat="1" applyFont="1" applyFill="1" applyBorder="1" applyAlignment="1" applyProtection="1">
      <alignment horizontal="right" vertical="center"/>
    </xf>
    <xf numFmtId="49" fontId="114" fillId="7" borderId="0" xfId="22" applyNumberFormat="1" applyFont="1" applyFill="1" applyBorder="1" applyAlignment="1">
      <alignment horizontal="left" vertical="center"/>
    </xf>
    <xf numFmtId="49" fontId="114" fillId="7" borderId="0" xfId="22" applyNumberFormat="1" applyFont="1" applyFill="1" applyBorder="1" applyAlignment="1">
      <alignment horizontal="center" vertical="center"/>
    </xf>
    <xf numFmtId="0" fontId="32" fillId="7" borderId="0" xfId="3" applyFont="1" applyFill="1" applyBorder="1" applyAlignment="1">
      <alignment horizontal="center" vertical="center"/>
    </xf>
    <xf numFmtId="175" fontId="118" fillId="7" borderId="0" xfId="0" applyNumberFormat="1" applyFont="1" applyFill="1" applyBorder="1" applyAlignment="1" applyProtection="1">
      <alignment horizontal="right" vertical="center"/>
    </xf>
    <xf numFmtId="176" fontId="118" fillId="7" borderId="0" xfId="0" applyNumberFormat="1" applyFont="1" applyFill="1" applyBorder="1" applyAlignment="1" applyProtection="1">
      <alignment horizontal="right" vertical="center"/>
    </xf>
    <xf numFmtId="170" fontId="118" fillId="7" borderId="0" xfId="0" applyNumberFormat="1" applyFont="1" applyFill="1" applyBorder="1" applyAlignment="1" applyProtection="1">
      <alignment horizontal="right" vertical="center"/>
    </xf>
    <xf numFmtId="0" fontId="58" fillId="6" borderId="0" xfId="0" applyFont="1" applyFill="1" applyBorder="1" applyAlignment="1">
      <alignment vertical="center"/>
    </xf>
    <xf numFmtId="170" fontId="30" fillId="6" borderId="0" xfId="0" applyNumberFormat="1" applyFont="1" applyFill="1" applyBorder="1" applyAlignment="1">
      <alignment vertical="center"/>
    </xf>
    <xf numFmtId="14" fontId="57" fillId="6" borderId="0" xfId="0" applyNumberFormat="1" applyFont="1" applyFill="1" applyBorder="1" applyAlignment="1">
      <alignment vertical="center"/>
    </xf>
    <xf numFmtId="14" fontId="45" fillId="6" borderId="0" xfId="0" applyNumberFormat="1" applyFont="1" applyFill="1" applyBorder="1" applyAlignment="1">
      <alignment vertical="center"/>
    </xf>
    <xf numFmtId="0" fontId="32" fillId="6" borderId="0" xfId="0" applyFont="1" applyFill="1" applyBorder="1" applyAlignment="1">
      <alignment vertical="center"/>
    </xf>
    <xf numFmtId="170" fontId="30" fillId="6" borderId="0" xfId="0" applyNumberFormat="1" applyFont="1" applyFill="1" applyBorder="1" applyAlignment="1">
      <alignment horizontal="right" vertical="center"/>
    </xf>
    <xf numFmtId="3" fontId="62" fillId="6" borderId="0" xfId="23" applyNumberFormat="1" applyFont="1" applyFill="1" applyAlignment="1">
      <alignment vertical="center"/>
    </xf>
    <xf numFmtId="10" fontId="62" fillId="6" borderId="0" xfId="23" applyNumberFormat="1" applyFont="1" applyFill="1" applyAlignment="1">
      <alignment vertical="center"/>
    </xf>
    <xf numFmtId="0" fontId="65" fillId="6" borderId="0" xfId="0" applyFont="1" applyFill="1" applyBorder="1" applyAlignment="1">
      <alignment wrapText="1"/>
    </xf>
    <xf numFmtId="3" fontId="33" fillId="6" borderId="0" xfId="23" applyNumberFormat="1" applyFont="1" applyFill="1" applyAlignment="1">
      <alignment vertical="center"/>
    </xf>
    <xf numFmtId="10" fontId="33" fillId="6" borderId="0" xfId="23" applyNumberFormat="1" applyFont="1" applyFill="1" applyAlignment="1">
      <alignment vertical="center"/>
    </xf>
    <xf numFmtId="3" fontId="62" fillId="6" borderId="0" xfId="23" applyNumberFormat="1" applyFont="1" applyFill="1"/>
    <xf numFmtId="10" fontId="62" fillId="6" borderId="0" xfId="23" applyNumberFormat="1" applyFont="1" applyFill="1"/>
    <xf numFmtId="0" fontId="62" fillId="6" borderId="0" xfId="23" applyFont="1" applyFill="1" applyBorder="1" applyAlignment="1">
      <alignment vertical="center"/>
    </xf>
    <xf numFmtId="0" fontId="32" fillId="6" borderId="0" xfId="24" applyFont="1" applyFill="1" applyBorder="1" applyAlignment="1">
      <alignment horizontal="left" vertical="center" wrapText="1"/>
    </xf>
    <xf numFmtId="175" fontId="32" fillId="6" borderId="0" xfId="25" applyNumberFormat="1" applyFont="1" applyFill="1" applyAlignment="1">
      <alignment horizontal="right" vertical="center"/>
    </xf>
    <xf numFmtId="4" fontId="32" fillId="6" borderId="0" xfId="0" applyNumberFormat="1" applyFont="1" applyFill="1" applyBorder="1" applyAlignment="1">
      <alignment horizontal="right" vertical="center"/>
    </xf>
    <xf numFmtId="0" fontId="32" fillId="6" borderId="0" xfId="22" applyFont="1" applyFill="1" applyBorder="1" applyAlignment="1">
      <alignment horizontal="left" vertical="center" wrapText="1"/>
    </xf>
    <xf numFmtId="0" fontId="54" fillId="6" borderId="0" xfId="3" applyFont="1" applyFill="1" applyBorder="1" applyAlignment="1">
      <alignment horizontal="left" vertical="center" wrapText="1"/>
    </xf>
    <xf numFmtId="0" fontId="32" fillId="6" borderId="0" xfId="3" applyFont="1" applyFill="1" applyBorder="1" applyAlignment="1">
      <alignment horizontal="left" vertical="center"/>
    </xf>
    <xf numFmtId="3" fontId="32" fillId="6" borderId="0" xfId="3" applyNumberFormat="1" applyFont="1" applyFill="1" applyBorder="1" applyAlignment="1">
      <alignment horizontal="right" vertical="center"/>
    </xf>
    <xf numFmtId="0" fontId="58" fillId="6" borderId="0" xfId="24" applyFont="1" applyFill="1" applyBorder="1" applyAlignment="1">
      <alignment horizontal="left" vertical="center" wrapText="1"/>
    </xf>
    <xf numFmtId="175" fontId="58" fillId="6" borderId="0" xfId="25"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2" applyFont="1" applyFill="1" applyBorder="1" applyAlignment="1">
      <alignment horizontal="left" vertical="center" wrapText="1"/>
    </xf>
    <xf numFmtId="3" fontId="58" fillId="6" borderId="0" xfId="24" applyNumberFormat="1" applyFont="1" applyFill="1" applyBorder="1" applyAlignment="1">
      <alignment horizontal="right" vertical="center" wrapText="1"/>
    </xf>
    <xf numFmtId="175" fontId="58" fillId="6" borderId="0" xfId="25" applyNumberFormat="1" applyFont="1" applyFill="1" applyAlignment="1">
      <alignment vertical="center"/>
    </xf>
    <xf numFmtId="176" fontId="58" fillId="6" borderId="0" xfId="0" applyNumberFormat="1" applyFont="1" applyFill="1" applyBorder="1" applyAlignment="1">
      <alignment vertical="center"/>
    </xf>
    <xf numFmtId="3" fontId="58" fillId="6" borderId="0" xfId="22" applyNumberFormat="1" applyFont="1" applyFill="1" applyBorder="1" applyAlignment="1">
      <alignment horizontal="right" vertical="center" wrapText="1"/>
    </xf>
    <xf numFmtId="0" fontId="99" fillId="6" borderId="0" xfId="0" applyFont="1" applyFill="1" applyBorder="1" applyAlignment="1">
      <alignment horizontal="center" vertical="center"/>
    </xf>
    <xf numFmtId="0" fontId="54" fillId="6" borderId="0" xfId="0" applyFont="1" applyFill="1" applyBorder="1" applyAlignment="1">
      <alignment horizontal="right" vertical="center"/>
    </xf>
    <xf numFmtId="0" fontId="54" fillId="6" borderId="0" xfId="0" applyFont="1" applyFill="1" applyBorder="1" applyAlignment="1">
      <alignment horizontal="center" vertical="center"/>
    </xf>
    <xf numFmtId="14" fontId="42" fillId="6" borderId="0" xfId="3" applyNumberFormat="1" applyFont="1" applyFill="1" applyBorder="1" applyAlignment="1">
      <alignment horizontal="center" vertical="center" wrapText="1"/>
    </xf>
    <xf numFmtId="0" fontId="32" fillId="6" borderId="0" xfId="26" applyFont="1" applyFill="1" applyBorder="1" applyAlignment="1">
      <alignment horizontal="left" vertical="center"/>
    </xf>
    <xf numFmtId="3" fontId="42" fillId="6" borderId="0" xfId="26" applyNumberFormat="1" applyFont="1" applyFill="1" applyBorder="1" applyAlignment="1">
      <alignment horizontal="right" vertical="center" indent="1"/>
    </xf>
    <xf numFmtId="10" fontId="42" fillId="6" borderId="0" xfId="26"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0" fontId="30" fillId="6" borderId="0" xfId="26" applyFont="1" applyFill="1" applyBorder="1" applyAlignment="1">
      <alignment horizontal="left" vertical="center"/>
    </xf>
    <xf numFmtId="3" fontId="41" fillId="6" borderId="0" xfId="26" applyNumberFormat="1" applyFont="1" applyFill="1" applyBorder="1" applyAlignment="1">
      <alignment horizontal="right" vertical="center" indent="1"/>
    </xf>
    <xf numFmtId="10" fontId="41" fillId="6" borderId="0" xfId="26" applyNumberFormat="1" applyFont="1" applyFill="1" applyBorder="1" applyAlignment="1">
      <alignment horizontal="right" vertical="center" indent="2"/>
    </xf>
    <xf numFmtId="10" fontId="41" fillId="6" borderId="0" xfId="0" applyNumberFormat="1" applyFont="1" applyFill="1" applyBorder="1" applyAlignment="1">
      <alignment horizontal="right" indent="1"/>
    </xf>
    <xf numFmtId="10" fontId="42" fillId="6" borderId="0" xfId="26" applyNumberFormat="1" applyFont="1" applyFill="1" applyBorder="1" applyAlignment="1">
      <alignment horizontal="right" vertical="center" indent="1"/>
    </xf>
    <xf numFmtId="10" fontId="41" fillId="6" borderId="0" xfId="26" applyNumberFormat="1" applyFont="1" applyFill="1" applyBorder="1" applyAlignment="1">
      <alignment horizontal="right" vertical="center" indent="1"/>
    </xf>
    <xf numFmtId="0" fontId="124" fillId="6" borderId="0" xfId="0" applyFont="1" applyFill="1" applyAlignment="1">
      <alignment vertical="center"/>
    </xf>
    <xf numFmtId="3" fontId="93" fillId="6" borderId="0" xfId="27" quotePrefix="1" applyNumberFormat="1" applyFont="1" applyFill="1" applyBorder="1" applyAlignment="1" applyProtection="1">
      <alignment vertical="center"/>
      <protection hidden="1"/>
    </xf>
    <xf numFmtId="10" fontId="93" fillId="6" borderId="0" xfId="27" quotePrefix="1" applyNumberFormat="1" applyFont="1" applyFill="1" applyBorder="1" applyAlignment="1" applyProtection="1">
      <alignment vertical="center"/>
      <protection hidden="1"/>
    </xf>
    <xf numFmtId="0" fontId="111" fillId="6" borderId="0" xfId="0" applyFont="1" applyFill="1" applyAlignment="1">
      <alignment vertical="center"/>
    </xf>
    <xf numFmtId="3" fontId="58" fillId="6" borderId="0" xfId="27" quotePrefix="1" applyNumberFormat="1" applyFont="1" applyFill="1" applyBorder="1" applyAlignment="1" applyProtection="1">
      <alignment vertical="center"/>
      <protection hidden="1"/>
    </xf>
    <xf numFmtId="10" fontId="58" fillId="6" borderId="0" xfId="27" quotePrefix="1" applyNumberFormat="1" applyFont="1" applyFill="1" applyBorder="1" applyAlignment="1" applyProtection="1">
      <alignment vertical="center"/>
      <protection hidden="1"/>
    </xf>
    <xf numFmtId="0" fontId="111" fillId="6" borderId="0" xfId="0" applyFont="1" applyFill="1" applyAlignment="1">
      <alignment vertical="center" wrapText="1"/>
    </xf>
    <xf numFmtId="0" fontId="126" fillId="6" borderId="0" xfId="0" applyFont="1" applyFill="1" applyAlignment="1">
      <alignment vertical="center"/>
    </xf>
    <xf numFmtId="0" fontId="124" fillId="6" borderId="0" xfId="0" applyFont="1" applyFill="1" applyAlignment="1">
      <alignment vertical="center" wrapText="1"/>
    </xf>
    <xf numFmtId="0" fontId="33" fillId="6" borderId="0" xfId="27" quotePrefix="1" applyNumberFormat="1" applyFont="1" applyFill="1" applyBorder="1" applyAlignment="1">
      <alignment vertical="center"/>
    </xf>
    <xf numFmtId="3" fontId="54" fillId="9" borderId="0" xfId="0" applyNumberFormat="1" applyFont="1" applyFill="1" applyBorder="1" applyAlignment="1">
      <alignment horizontal="right" vertical="center" wrapText="1" indent="1"/>
    </xf>
    <xf numFmtId="10" fontId="54" fillId="6" borderId="0" xfId="0" applyNumberFormat="1" applyFont="1" applyFill="1" applyBorder="1" applyAlignment="1">
      <alignment horizontal="center" vertical="center"/>
    </xf>
    <xf numFmtId="3" fontId="54" fillId="6" borderId="0" xfId="0" applyNumberFormat="1" applyFont="1" applyFill="1" applyBorder="1" applyAlignment="1">
      <alignment horizontal="right" vertical="center" indent="1"/>
    </xf>
    <xf numFmtId="0" fontId="33" fillId="6" borderId="0" xfId="27" quotePrefix="1" applyNumberFormat="1" applyFont="1" applyFill="1" applyBorder="1" applyAlignment="1">
      <alignment vertical="center" wrapText="1"/>
    </xf>
    <xf numFmtId="0" fontId="33" fillId="6" borderId="0" xfId="27" applyNumberFormat="1" applyFont="1" applyFill="1" applyBorder="1" applyAlignment="1">
      <alignment vertical="center"/>
    </xf>
    <xf numFmtId="0" fontId="87" fillId="9" borderId="0" xfId="0" applyFont="1" applyFill="1" applyBorder="1" applyAlignment="1">
      <alignment vertical="center" wrapText="1"/>
    </xf>
    <xf numFmtId="3" fontId="87" fillId="9" borderId="0" xfId="0" applyNumberFormat="1" applyFont="1" applyFill="1" applyBorder="1" applyAlignment="1">
      <alignment horizontal="right" vertical="center" wrapText="1" indent="1"/>
    </xf>
    <xf numFmtId="10" fontId="80" fillId="6" borderId="0" xfId="0" applyNumberFormat="1" applyFont="1" applyFill="1" applyBorder="1" applyAlignment="1">
      <alignment horizontal="center" vertical="center"/>
    </xf>
    <xf numFmtId="3" fontId="80" fillId="9" borderId="0" xfId="0" applyNumberFormat="1" applyFont="1" applyFill="1" applyBorder="1" applyAlignment="1">
      <alignment horizontal="right" vertical="center" wrapText="1" indent="1"/>
    </xf>
    <xf numFmtId="0" fontId="60" fillId="6" borderId="0" xfId="26" applyFont="1" applyFill="1" applyBorder="1" applyAlignment="1">
      <alignment horizontal="left" vertical="center" wrapText="1"/>
    </xf>
    <xf numFmtId="3" fontId="60" fillId="6" borderId="0" xfId="26" applyNumberFormat="1" applyFont="1" applyFill="1" applyBorder="1" applyAlignment="1">
      <alignment horizontal="right" vertical="center" indent="1"/>
    </xf>
    <xf numFmtId="3" fontId="42" fillId="7" borderId="0" xfId="27" quotePrefix="1" applyNumberFormat="1" applyFont="1" applyFill="1" applyBorder="1" applyAlignment="1" applyProtection="1">
      <alignment vertical="center"/>
      <protection hidden="1"/>
    </xf>
    <xf numFmtId="10" fontId="42" fillId="7" borderId="0" xfId="27" quotePrefix="1" applyNumberFormat="1" applyFont="1" applyFill="1" applyBorder="1" applyAlignment="1" applyProtection="1">
      <alignment vertical="center"/>
      <protection hidden="1"/>
    </xf>
    <xf numFmtId="0" fontId="93" fillId="6" borderId="0" xfId="0" applyFont="1" applyFill="1" applyBorder="1" applyAlignment="1">
      <alignment vertical="center" wrapText="1"/>
    </xf>
    <xf numFmtId="3" fontId="41" fillId="7" borderId="0" xfId="27" quotePrefix="1" applyNumberFormat="1" applyFont="1" applyFill="1" applyBorder="1" applyAlignment="1" applyProtection="1">
      <alignment vertical="center"/>
      <protection hidden="1"/>
    </xf>
    <xf numFmtId="10" fontId="91" fillId="7" borderId="0" xfId="27" quotePrefix="1" applyNumberFormat="1" applyFont="1" applyFill="1" applyBorder="1" applyAlignment="1" applyProtection="1">
      <alignment vertical="center"/>
      <protection hidden="1"/>
    </xf>
    <xf numFmtId="3" fontId="91" fillId="7" borderId="0" xfId="27" quotePrefix="1" applyNumberFormat="1" applyFont="1" applyFill="1" applyBorder="1" applyAlignment="1" applyProtection="1">
      <alignment vertical="center"/>
      <protection hidden="1"/>
    </xf>
    <xf numFmtId="3" fontId="58" fillId="7" borderId="0" xfId="27" quotePrefix="1" applyNumberFormat="1" applyFont="1" applyFill="1" applyBorder="1" applyAlignment="1" applyProtection="1">
      <alignment vertical="center"/>
      <protection hidden="1"/>
    </xf>
    <xf numFmtId="3" fontId="93" fillId="7" borderId="0" xfId="27"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11" fillId="6" borderId="0" xfId="0" applyNumberFormat="1" applyFont="1" applyFill="1" applyAlignment="1">
      <alignment vertical="center"/>
    </xf>
    <xf numFmtId="0" fontId="93" fillId="6" borderId="0" xfId="0" applyFont="1" applyFill="1" applyAlignment="1">
      <alignment horizontal="left" vertical="center"/>
    </xf>
    <xf numFmtId="3" fontId="124" fillId="6" borderId="0" xfId="0" applyNumberFormat="1" applyFont="1" applyFill="1" applyAlignment="1">
      <alignment vertical="center"/>
    </xf>
    <xf numFmtId="10" fontId="87" fillId="6" borderId="0" xfId="0" applyNumberFormat="1" applyFont="1" applyFill="1" applyBorder="1" applyAlignment="1">
      <alignment horizontal="center" vertical="center"/>
    </xf>
    <xf numFmtId="174" fontId="43" fillId="6" borderId="0" xfId="3" applyNumberFormat="1" applyFont="1" applyFill="1" applyAlignment="1">
      <alignment horizontal="right" vertical="center" indent="3"/>
    </xf>
    <xf numFmtId="174" fontId="42" fillId="6" borderId="0" xfId="3" applyNumberFormat="1" applyFont="1" applyFill="1" applyAlignment="1">
      <alignment horizontal="right" vertical="center" indent="3"/>
    </xf>
    <xf numFmtId="0" fontId="45" fillId="0" borderId="0" xfId="0" applyFont="1" applyAlignment="1">
      <alignment horizontal="left" vertical="center" indent="2"/>
    </xf>
    <xf numFmtId="3" fontId="0" fillId="0" borderId="0" xfId="0" applyNumberFormat="1"/>
    <xf numFmtId="10" fontId="42" fillId="10" borderId="0" xfId="1" applyNumberFormat="1" applyFont="1" applyFill="1" applyBorder="1" applyAlignment="1" applyProtection="1">
      <alignment horizontal="right" vertical="center" indent="3"/>
      <protection hidden="1"/>
    </xf>
    <xf numFmtId="0" fontId="42" fillId="10" borderId="0" xfId="0" applyFont="1" applyFill="1" applyBorder="1" applyAlignment="1">
      <alignment vertical="center"/>
    </xf>
    <xf numFmtId="0" fontId="118" fillId="7" borderId="0" xfId="0" applyFont="1" applyFill="1" applyBorder="1" applyAlignment="1">
      <alignment horizontal="left" vertical="center"/>
    </xf>
    <xf numFmtId="10" fontId="8" fillId="7" borderId="0" xfId="1" applyNumberFormat="1" applyFont="1" applyFill="1" applyBorder="1" applyAlignment="1">
      <alignment horizontal="righ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46" fillId="0" borderId="0" xfId="0" applyFont="1"/>
    <xf numFmtId="0" fontId="46" fillId="0" borderId="0" xfId="0" quotePrefix="1" applyFont="1"/>
    <xf numFmtId="0" fontId="165" fillId="0" borderId="0" xfId="0" applyFont="1"/>
    <xf numFmtId="0" fontId="20" fillId="11" borderId="0" xfId="16" applyFont="1" applyFill="1" applyAlignment="1"/>
    <xf numFmtId="0" fontId="0" fillId="11" borderId="0" xfId="0" applyFill="1"/>
    <xf numFmtId="0" fontId="66" fillId="11" borderId="0" xfId="16" applyFont="1" applyFill="1" applyAlignment="1">
      <alignment horizontal="left" vertical="center"/>
    </xf>
    <xf numFmtId="0" fontId="32" fillId="11" borderId="0" xfId="0" applyFont="1" applyFill="1" applyAlignment="1">
      <alignment vertical="center" wrapText="1"/>
    </xf>
    <xf numFmtId="3" fontId="32" fillId="11" borderId="0" xfId="1" applyNumberFormat="1" applyFont="1" applyFill="1" applyAlignment="1">
      <alignment horizontal="right" vertical="center"/>
    </xf>
    <xf numFmtId="0" fontId="3" fillId="12" borderId="0" xfId="0" applyFont="1" applyFill="1" applyBorder="1" applyAlignment="1">
      <alignment horizontal="center" vertical="center"/>
    </xf>
    <xf numFmtId="0" fontId="3" fillId="12" borderId="0" xfId="0" applyFont="1" applyFill="1" applyBorder="1" applyAlignment="1">
      <alignment horizontal="center"/>
    </xf>
    <xf numFmtId="0" fontId="5"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9" fillId="12" borderId="0" xfId="0" applyFont="1" applyFill="1" applyBorder="1" applyAlignment="1"/>
    <xf numFmtId="0" fontId="9" fillId="12" borderId="0" xfId="0" applyFont="1" applyFill="1" applyBorder="1"/>
    <xf numFmtId="0" fontId="10" fillId="12" borderId="0" xfId="0" applyFont="1" applyFill="1" applyBorder="1" applyAlignment="1">
      <alignment horizontal="center"/>
    </xf>
    <xf numFmtId="0" fontId="4" fillId="12" borderId="0" xfId="0" applyFont="1" applyFill="1" applyBorder="1" applyAlignment="1">
      <alignment horizontal="center" vertical="top" wrapText="1"/>
    </xf>
    <xf numFmtId="0" fontId="11" fillId="12" borderId="0" xfId="0" applyFont="1" applyFill="1" applyBorder="1" applyAlignment="1">
      <alignment horizontal="center"/>
    </xf>
    <xf numFmtId="0" fontId="9" fillId="12" borderId="0" xfId="0" applyFont="1" applyFill="1" applyBorder="1" applyAlignment="1">
      <alignment horizontal="center" vertical="center" wrapText="1"/>
    </xf>
    <xf numFmtId="0" fontId="172" fillId="0" borderId="0" xfId="0" applyFont="1" applyAlignment="1">
      <alignment horizontal="left" vertical="center"/>
    </xf>
    <xf numFmtId="0" fontId="172" fillId="0" borderId="0" xfId="0" applyFont="1" applyAlignment="1">
      <alignment horizontal="right" vertical="center"/>
    </xf>
    <xf numFmtId="0" fontId="32" fillId="13" borderId="0" xfId="0" applyFont="1" applyFill="1" applyBorder="1"/>
    <xf numFmtId="14" fontId="41" fillId="13" borderId="0" xfId="0" applyNumberFormat="1" applyFont="1" applyFill="1" applyBorder="1" applyAlignment="1">
      <alignment horizontal="center" vertical="center"/>
    </xf>
    <xf numFmtId="14" fontId="32" fillId="13" borderId="0" xfId="0" applyNumberFormat="1" applyFont="1" applyFill="1" applyBorder="1" applyAlignment="1">
      <alignment horizontal="center" vertical="center"/>
    </xf>
    <xf numFmtId="14" fontId="27" fillId="13" borderId="0" xfId="0" applyNumberFormat="1" applyFont="1" applyFill="1" applyBorder="1" applyAlignment="1">
      <alignment horizontal="center" vertical="center"/>
    </xf>
    <xf numFmtId="0" fontId="40" fillId="13" borderId="0" xfId="0" applyFont="1" applyFill="1" applyAlignment="1">
      <alignment horizontal="center" vertical="center" wrapText="1"/>
    </xf>
    <xf numFmtId="0" fontId="30" fillId="13" borderId="0" xfId="0" applyFont="1" applyFill="1" applyBorder="1" applyAlignment="1">
      <alignment horizontal="center" vertical="center" wrapText="1"/>
    </xf>
    <xf numFmtId="0" fontId="41" fillId="13" borderId="0" xfId="0" applyFont="1" applyFill="1" applyBorder="1" applyAlignment="1">
      <alignment horizontal="left" vertical="center" wrapText="1" indent="2"/>
    </xf>
    <xf numFmtId="3" fontId="41" fillId="13" borderId="0" xfId="0" applyNumberFormat="1" applyFont="1" applyFill="1" applyBorder="1" applyAlignment="1">
      <alignment horizontal="right" vertical="center"/>
    </xf>
    <xf numFmtId="10" fontId="41" fillId="13" borderId="0" xfId="0" applyNumberFormat="1" applyFont="1" applyFill="1" applyBorder="1" applyAlignment="1">
      <alignment horizontal="right" vertical="center"/>
    </xf>
    <xf numFmtId="0" fontId="33" fillId="13" borderId="0" xfId="0" applyFont="1" applyFill="1"/>
    <xf numFmtId="0" fontId="33" fillId="13" borderId="0" xfId="0" applyFont="1" applyFill="1" applyBorder="1" applyAlignment="1">
      <alignment horizontal="center" vertical="center" wrapText="1"/>
    </xf>
    <xf numFmtId="166" fontId="30" fillId="13" borderId="0" xfId="5" applyNumberFormat="1" applyFont="1" applyFill="1" applyBorder="1" applyAlignment="1" applyProtection="1">
      <alignment horizontal="right" vertical="center" wrapText="1"/>
    </xf>
    <xf numFmtId="166" fontId="30" fillId="13" borderId="0" xfId="5" applyNumberFormat="1" applyFont="1" applyFill="1" applyBorder="1" applyAlignment="1" applyProtection="1">
      <alignment horizontal="left" vertical="center" wrapText="1" indent="1"/>
    </xf>
    <xf numFmtId="3" fontId="30" fillId="13" borderId="0" xfId="6" applyNumberFormat="1" applyFont="1" applyFill="1" applyAlignment="1" applyProtection="1">
      <alignment horizontal="right" vertical="center"/>
    </xf>
    <xf numFmtId="4" fontId="30" fillId="13" borderId="0" xfId="6" applyNumberFormat="1" applyFont="1" applyFill="1" applyAlignment="1" applyProtection="1">
      <alignment horizontal="right" vertical="center"/>
    </xf>
    <xf numFmtId="3" fontId="30" fillId="13" borderId="0" xfId="7" applyNumberFormat="1" applyFont="1" applyFill="1" applyBorder="1" applyAlignment="1" applyProtection="1">
      <alignment horizontal="center" vertical="center"/>
    </xf>
    <xf numFmtId="0" fontId="32" fillId="13" borderId="0" xfId="0" applyFont="1" applyFill="1" applyBorder="1" applyAlignment="1">
      <alignment horizontal="center" vertical="center" wrapText="1"/>
    </xf>
    <xf numFmtId="49" fontId="32" fillId="13" borderId="0" xfId="0" applyNumberFormat="1" applyFont="1" applyFill="1" applyBorder="1" applyAlignment="1">
      <alignment horizontal="center" vertical="center" wrapText="1"/>
    </xf>
    <xf numFmtId="14" fontId="32" fillId="13" borderId="0" xfId="0" applyNumberFormat="1" applyFont="1" applyFill="1" applyBorder="1" applyAlignment="1">
      <alignment horizontal="center" vertical="center" wrapText="1"/>
    </xf>
    <xf numFmtId="0" fontId="140" fillId="13" borderId="0" xfId="0" applyFont="1" applyFill="1" applyBorder="1" applyAlignment="1">
      <alignment horizontal="center" vertical="center" wrapText="1"/>
    </xf>
    <xf numFmtId="14" fontId="140" fillId="13" borderId="0" xfId="0" applyNumberFormat="1" applyFont="1" applyFill="1" applyBorder="1" applyAlignment="1">
      <alignment horizontal="center" vertical="center" wrapText="1"/>
    </xf>
    <xf numFmtId="0" fontId="141" fillId="13" borderId="0" xfId="0" applyFont="1" applyFill="1" applyBorder="1" applyAlignment="1">
      <alignment horizontal="center" vertical="center" wrapText="1"/>
    </xf>
    <xf numFmtId="0" fontId="30" fillId="13" borderId="0" xfId="0" applyFont="1" applyFill="1" applyBorder="1" applyAlignment="1">
      <alignment horizontal="left" vertical="center" wrapText="1"/>
    </xf>
    <xf numFmtId="3" fontId="30" fillId="13" borderId="0" xfId="8" applyNumberFormat="1" applyFont="1" applyFill="1" applyBorder="1" applyAlignment="1" applyProtection="1">
      <alignment horizontal="center" vertical="center"/>
    </xf>
    <xf numFmtId="10" fontId="30" fillId="13" borderId="0" xfId="4" applyNumberFormat="1" applyFont="1" applyFill="1" applyBorder="1" applyAlignment="1" applyProtection="1">
      <alignment horizontal="center" vertical="center"/>
    </xf>
    <xf numFmtId="0" fontId="32" fillId="13" borderId="0" xfId="0" applyFont="1" applyFill="1" applyBorder="1" applyAlignment="1">
      <alignment horizontal="center" vertical="center"/>
    </xf>
    <xf numFmtId="0" fontId="140" fillId="13" borderId="0" xfId="0" applyFont="1" applyFill="1" applyBorder="1" applyAlignment="1">
      <alignment horizontal="center" vertical="center"/>
    </xf>
    <xf numFmtId="0" fontId="41" fillId="13" borderId="0" xfId="0" applyFont="1" applyFill="1" applyBorder="1" applyAlignment="1">
      <alignment vertical="center" wrapText="1"/>
    </xf>
    <xf numFmtId="0" fontId="54" fillId="13" borderId="0" xfId="0" applyFont="1" applyFill="1" applyBorder="1" applyAlignment="1">
      <alignment horizontal="center" wrapText="1"/>
    </xf>
    <xf numFmtId="14" fontId="32" fillId="13" borderId="0" xfId="0" applyNumberFormat="1" applyFont="1" applyFill="1" applyBorder="1" applyAlignment="1">
      <alignment horizontal="center"/>
    </xf>
    <xf numFmtId="0" fontId="32" fillId="13" borderId="0" xfId="0" applyFont="1" applyFill="1" applyBorder="1" applyAlignment="1">
      <alignment horizontal="center"/>
    </xf>
    <xf numFmtId="0" fontId="141" fillId="13" borderId="0" xfId="0" applyFont="1" applyFill="1" applyBorder="1" applyAlignment="1">
      <alignment horizontal="center" vertical="top" wrapText="1"/>
    </xf>
    <xf numFmtId="14" fontId="140"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0" fontId="55" fillId="13" borderId="0" xfId="0" applyFont="1" applyFill="1" applyBorder="1" applyAlignment="1">
      <alignment vertical="center"/>
    </xf>
    <xf numFmtId="170" fontId="41" fillId="13" borderId="0" xfId="1" applyNumberFormat="1" applyFont="1" applyFill="1" applyBorder="1" applyAlignment="1">
      <alignment horizontal="center" vertical="center"/>
    </xf>
    <xf numFmtId="169" fontId="41" fillId="13" borderId="0" xfId="1" applyNumberFormat="1" applyFont="1" applyFill="1" applyBorder="1" applyAlignment="1">
      <alignment horizontal="center" vertical="center" wrapText="1"/>
    </xf>
    <xf numFmtId="14" fontId="141" fillId="13" borderId="0" xfId="0" applyNumberFormat="1" applyFont="1" applyFill="1" applyBorder="1" applyAlignment="1">
      <alignment horizontal="center" vertical="center" wrapText="1"/>
    </xf>
    <xf numFmtId="0" fontId="164" fillId="13" borderId="0" xfId="0" applyFont="1" applyFill="1" applyBorder="1" applyAlignment="1">
      <alignment horizontal="center" vertical="center" wrapText="1"/>
    </xf>
    <xf numFmtId="14" fontId="39" fillId="13" borderId="0" xfId="0" applyNumberFormat="1" applyFont="1" applyFill="1" applyBorder="1" applyAlignment="1">
      <alignment horizontal="center" vertical="center"/>
    </xf>
    <xf numFmtId="0" fontId="67" fillId="13" borderId="0" xfId="0" applyFont="1" applyFill="1" applyBorder="1" applyAlignment="1">
      <alignment horizontal="left" vertical="center"/>
    </xf>
    <xf numFmtId="10" fontId="41" fillId="13" borderId="0" xfId="1" applyNumberFormat="1" applyFont="1" applyFill="1" applyBorder="1" applyAlignment="1" applyProtection="1">
      <alignment horizontal="right" vertical="center" indent="3"/>
      <protection hidden="1"/>
    </xf>
    <xf numFmtId="0" fontId="62" fillId="13" borderId="0" xfId="0" applyFont="1" applyFill="1" applyBorder="1" applyAlignment="1">
      <alignment horizontal="center" wrapText="1"/>
    </xf>
    <xf numFmtId="0" fontId="146" fillId="13" borderId="0" xfId="0" applyFont="1" applyFill="1" applyBorder="1" applyAlignment="1">
      <alignment horizontal="center" vertical="top" wrapText="1"/>
    </xf>
    <xf numFmtId="0" fontId="30" fillId="13" borderId="0" xfId="0" applyFont="1" applyFill="1" applyBorder="1" applyAlignment="1">
      <alignment vertical="center" wrapText="1"/>
    </xf>
    <xf numFmtId="3" fontId="30" fillId="13" borderId="0" xfId="10" applyNumberFormat="1" applyFont="1" applyFill="1" applyBorder="1" applyAlignment="1" applyProtection="1">
      <alignment horizontal="right" vertical="center"/>
    </xf>
    <xf numFmtId="3" fontId="30" fillId="13" borderId="0" xfId="10" applyNumberFormat="1" applyFont="1" applyFill="1" applyBorder="1" applyAlignment="1" applyProtection="1">
      <alignment vertical="center"/>
    </xf>
    <xf numFmtId="0" fontId="30" fillId="13" borderId="0" xfId="10" applyFont="1" applyFill="1" applyBorder="1" applyAlignment="1" applyProtection="1">
      <alignment vertical="center"/>
    </xf>
    <xf numFmtId="0" fontId="30" fillId="13" borderId="0" xfId="0" applyFont="1" applyFill="1" applyAlignment="1">
      <alignment horizontal="left" vertical="center" wrapText="1"/>
    </xf>
    <xf numFmtId="0" fontId="30" fillId="13" borderId="0" xfId="0" applyFont="1" applyFill="1" applyAlignment="1">
      <alignment horizontal="center" vertical="center" wrapText="1"/>
    </xf>
    <xf numFmtId="0" fontId="32" fillId="13" borderId="0" xfId="0" applyFont="1" applyFill="1" applyAlignment="1">
      <alignment vertical="center" wrapText="1"/>
    </xf>
    <xf numFmtId="3" fontId="32" fillId="13" borderId="0" xfId="1" applyNumberFormat="1" applyFont="1" applyFill="1" applyAlignment="1">
      <alignment horizontal="right" vertical="center"/>
    </xf>
    <xf numFmtId="10" fontId="32" fillId="13" borderId="0" xfId="1" applyNumberFormat="1" applyFont="1" applyFill="1" applyAlignment="1">
      <alignment horizontal="right" vertical="center" wrapText="1"/>
    </xf>
    <xf numFmtId="10" fontId="32" fillId="13" borderId="0" xfId="1" applyNumberFormat="1" applyFont="1" applyFill="1" applyAlignment="1">
      <alignment horizontal="right" vertical="center"/>
    </xf>
    <xf numFmtId="0" fontId="30" fillId="13" borderId="0" xfId="0" applyFont="1" applyFill="1" applyAlignment="1">
      <alignment vertical="center" wrapText="1"/>
    </xf>
    <xf numFmtId="10" fontId="30" fillId="13" borderId="0" xfId="1" applyNumberFormat="1" applyFont="1" applyFill="1" applyAlignment="1">
      <alignment horizontal="right" vertical="center" wrapText="1"/>
    </xf>
    <xf numFmtId="14" fontId="22" fillId="13" borderId="0" xfId="0" applyNumberFormat="1" applyFont="1" applyFill="1" applyBorder="1" applyAlignment="1">
      <alignment horizontal="center" vertical="center"/>
    </xf>
    <xf numFmtId="0" fontId="41" fillId="13" borderId="0" xfId="0" applyFont="1" applyFill="1" applyBorder="1" applyAlignment="1">
      <alignment horizontal="left" vertical="center" wrapText="1"/>
    </xf>
    <xf numFmtId="49" fontId="32" fillId="13" borderId="0" xfId="0" applyNumberFormat="1" applyFont="1" applyFill="1" applyAlignment="1">
      <alignment horizontal="center" vertical="center" wrapText="1"/>
    </xf>
    <xf numFmtId="0" fontId="32" fillId="13" borderId="0" xfId="0" applyFont="1" applyFill="1" applyAlignment="1">
      <alignment horizontal="center" wrapText="1"/>
    </xf>
    <xf numFmtId="0" fontId="140" fillId="13" borderId="0" xfId="0" applyFont="1" applyFill="1" applyAlignment="1">
      <alignment horizontal="center" vertical="center" wrapText="1"/>
    </xf>
    <xf numFmtId="0" fontId="41" fillId="13" borderId="0" xfId="0" applyFont="1" applyFill="1" applyAlignment="1">
      <alignment horizontal="left" vertical="center" wrapText="1"/>
    </xf>
    <xf numFmtId="166" fontId="41" fillId="13" borderId="0" xfId="1" applyNumberFormat="1" applyFont="1" applyFill="1" applyBorder="1" applyAlignment="1">
      <alignment horizontal="left" vertical="center"/>
    </xf>
    <xf numFmtId="166" fontId="41" fillId="13" borderId="0" xfId="1" applyNumberFormat="1" applyFont="1" applyFill="1" applyBorder="1" applyAlignment="1">
      <alignment horizontal="center" vertical="center"/>
    </xf>
    <xf numFmtId="10" fontId="41" fillId="13" borderId="0" xfId="4" applyNumberFormat="1" applyFont="1" applyFill="1" applyBorder="1" applyAlignment="1">
      <alignment horizontal="center" vertical="center"/>
    </xf>
    <xf numFmtId="164" fontId="41" fillId="13" borderId="0" xfId="0" applyNumberFormat="1" applyFont="1" applyFill="1" applyAlignment="1">
      <alignment horizontal="center" vertical="center"/>
    </xf>
    <xf numFmtId="0" fontId="41" fillId="13" borderId="0" xfId="0" applyFont="1" applyFill="1" applyBorder="1" applyAlignment="1">
      <alignment horizontal="left" vertical="center"/>
    </xf>
    <xf numFmtId="3" fontId="41" fillId="13" borderId="0" xfId="12" applyNumberFormat="1" applyFont="1" applyFill="1" applyBorder="1" applyAlignment="1">
      <alignment horizontal="right" vertical="center" indent="2"/>
    </xf>
    <xf numFmtId="10" fontId="41" fillId="13" borderId="0" xfId="4" applyNumberFormat="1" applyFont="1" applyFill="1" applyBorder="1" applyAlignment="1">
      <alignment horizontal="right" vertical="center" indent="1"/>
    </xf>
    <xf numFmtId="3" fontId="41" fillId="13" borderId="0" xfId="12" applyNumberFormat="1" applyFont="1" applyFill="1" applyBorder="1" applyAlignment="1">
      <alignment horizontal="right" vertical="center" indent="1"/>
    </xf>
    <xf numFmtId="0" fontId="32" fillId="13" borderId="0" xfId="0" applyFont="1" applyFill="1" applyAlignment="1">
      <alignment horizontal="center" vertical="center" wrapText="1"/>
    </xf>
    <xf numFmtId="0" fontId="33" fillId="13" borderId="0" xfId="0" applyFont="1" applyFill="1" applyBorder="1" applyAlignment="1">
      <alignment horizontal="center" wrapText="1"/>
    </xf>
    <xf numFmtId="0" fontId="135" fillId="13" borderId="0" xfId="0" applyFont="1" applyFill="1" applyBorder="1" applyAlignment="1">
      <alignment horizontal="center" vertical="top" wrapText="1"/>
    </xf>
    <xf numFmtId="0" fontId="62" fillId="13" borderId="0" xfId="0" applyFont="1" applyFill="1" applyBorder="1" applyAlignment="1">
      <alignment vertical="center" wrapText="1"/>
    </xf>
    <xf numFmtId="3" fontId="30" fillId="13" borderId="0" xfId="0" applyNumberFormat="1" applyFont="1" applyFill="1" applyBorder="1" applyAlignment="1">
      <alignment horizontal="right" vertical="center"/>
    </xf>
    <xf numFmtId="4" fontId="30" fillId="13" borderId="0" xfId="0" applyNumberFormat="1" applyFont="1" applyFill="1" applyBorder="1" applyAlignment="1">
      <alignment horizontal="right" vertical="center"/>
    </xf>
    <xf numFmtId="4" fontId="30" fillId="13" borderId="0" xfId="0" applyNumberFormat="1" applyFont="1" applyFill="1" applyBorder="1" applyAlignment="1" applyProtection="1">
      <alignment horizontal="right" vertical="center"/>
    </xf>
    <xf numFmtId="10" fontId="30" fillId="13" borderId="0" xfId="0" applyNumberFormat="1" applyFont="1" applyFill="1" applyBorder="1" applyAlignment="1">
      <alignment horizontal="right" vertical="center"/>
    </xf>
    <xf numFmtId="4" fontId="30" fillId="13" borderId="0" xfId="0" applyNumberFormat="1" applyFont="1" applyFill="1" applyBorder="1" applyAlignment="1">
      <alignment horizontal="right"/>
    </xf>
    <xf numFmtId="0" fontId="30" fillId="13" borderId="0" xfId="0" applyFont="1" applyFill="1" applyBorder="1" applyAlignment="1">
      <alignment horizontal="right"/>
    </xf>
    <xf numFmtId="0" fontId="41" fillId="13" borderId="0" xfId="0" applyFont="1" applyFill="1" applyBorder="1" applyAlignment="1">
      <alignment horizontal="center" vertical="center" wrapText="1"/>
    </xf>
    <xf numFmtId="0" fontId="32" fillId="13" borderId="0" xfId="0" applyFont="1" applyFill="1" applyBorder="1" applyAlignment="1">
      <alignment horizontal="center" wrapText="1"/>
    </xf>
    <xf numFmtId="0" fontId="110" fillId="13" borderId="0" xfId="28" applyFont="1" applyFill="1" applyAlignment="1">
      <alignment horizontal="center" vertical="center" wrapText="1"/>
    </xf>
    <xf numFmtId="0" fontId="41" fillId="13" borderId="0" xfId="3" applyFont="1" applyFill="1" applyBorder="1" applyAlignment="1">
      <alignment horizontal="center" vertical="center"/>
    </xf>
    <xf numFmtId="0" fontId="41" fillId="13" borderId="0" xfId="3" applyFont="1" applyFill="1" applyBorder="1" applyAlignment="1">
      <alignment horizontal="center" vertical="center" wrapText="1"/>
    </xf>
    <xf numFmtId="166" fontId="41" fillId="13" borderId="0" xfId="17" applyNumberFormat="1" applyFont="1" applyFill="1" applyBorder="1" applyAlignment="1">
      <alignment horizontal="right" vertical="center" wrapText="1"/>
    </xf>
    <xf numFmtId="2" fontId="41" fillId="13" borderId="0" xfId="17" applyNumberFormat="1" applyFont="1" applyFill="1" applyBorder="1" applyAlignment="1">
      <alignment horizontal="center" vertical="center" wrapText="1"/>
    </xf>
    <xf numFmtId="10" fontId="41" fillId="13" borderId="0" xfId="17" applyNumberFormat="1" applyFont="1" applyFill="1" applyBorder="1" applyAlignment="1">
      <alignment horizontal="center" vertical="center" wrapText="1"/>
    </xf>
    <xf numFmtId="10" fontId="41" fillId="13" borderId="0" xfId="4" applyNumberFormat="1" applyFont="1" applyFill="1" applyAlignment="1">
      <alignment horizontal="center" vertical="center" wrapText="1"/>
    </xf>
    <xf numFmtId="166" fontId="41" fillId="13" borderId="0" xfId="4" applyNumberFormat="1" applyFont="1" applyFill="1" applyBorder="1" applyAlignment="1">
      <alignment horizontal="right" vertical="center" wrapText="1"/>
    </xf>
    <xf numFmtId="3" fontId="41" fillId="13" borderId="0" xfId="4" applyNumberFormat="1" applyFont="1" applyFill="1" applyBorder="1" applyAlignment="1">
      <alignment horizontal="right" vertical="center" wrapText="1"/>
    </xf>
    <xf numFmtId="3" fontId="41" fillId="13" borderId="0" xfId="17" applyNumberFormat="1" applyFont="1" applyFill="1" applyBorder="1" applyAlignment="1">
      <alignment horizontal="right" vertical="center" wrapText="1"/>
    </xf>
    <xf numFmtId="4" fontId="41" fillId="13" borderId="0" xfId="3" applyNumberFormat="1" applyFont="1" applyFill="1" applyBorder="1" applyAlignment="1">
      <alignment horizontal="center" vertical="center" wrapText="1"/>
    </xf>
    <xf numFmtId="10" fontId="41" fillId="13" borderId="0" xfId="3" applyNumberFormat="1" applyFont="1" applyFill="1" applyBorder="1" applyAlignment="1">
      <alignment horizontal="center" vertical="center" wrapText="1"/>
    </xf>
    <xf numFmtId="172" fontId="30" fillId="14" borderId="0" xfId="3" applyNumberFormat="1" applyFont="1" applyFill="1" applyBorder="1" applyAlignment="1">
      <alignment horizontal="center" vertical="center" wrapText="1"/>
    </xf>
    <xf numFmtId="173" fontId="54" fillId="13" borderId="0" xfId="3" applyNumberFormat="1" applyFont="1" applyFill="1" applyAlignment="1">
      <alignment horizontal="center" vertical="center"/>
    </xf>
    <xf numFmtId="0" fontId="54" fillId="13" borderId="0" xfId="3" applyFont="1" applyFill="1" applyBorder="1" applyAlignment="1">
      <alignment horizontal="left" vertical="center" wrapText="1"/>
    </xf>
    <xf numFmtId="166" fontId="79" fillId="14" borderId="0" xfId="17" applyNumberFormat="1" applyFont="1" applyFill="1" applyBorder="1" applyAlignment="1">
      <alignment horizontal="center" vertical="center"/>
    </xf>
    <xf numFmtId="0" fontId="30" fillId="13" borderId="0" xfId="3" applyFont="1" applyFill="1" applyBorder="1" applyAlignment="1">
      <alignment vertical="center"/>
    </xf>
    <xf numFmtId="166" fontId="80" fillId="14" borderId="0" xfId="17" applyNumberFormat="1" applyFont="1" applyFill="1" applyBorder="1" applyAlignment="1">
      <alignment horizontal="center" vertical="center"/>
    </xf>
    <xf numFmtId="0" fontId="12" fillId="13" borderId="0" xfId="3" applyFont="1" applyFill="1" applyAlignment="1">
      <alignment vertical="center"/>
    </xf>
    <xf numFmtId="0" fontId="18" fillId="13" borderId="0" xfId="3" applyFill="1">
      <alignment vertical="top"/>
    </xf>
    <xf numFmtId="166" fontId="12" fillId="12" borderId="0" xfId="1" applyNumberFormat="1" applyFont="1" applyFill="1" applyBorder="1" applyAlignment="1">
      <alignment horizontal="right" vertical="center"/>
    </xf>
    <xf numFmtId="10" fontId="35" fillId="12" borderId="0" xfId="4" applyNumberFormat="1" applyFont="1" applyFill="1" applyBorder="1" applyAlignment="1">
      <alignment horizontal="right" vertical="center"/>
    </xf>
    <xf numFmtId="166" fontId="84" fillId="12" borderId="0" xfId="1" applyNumberFormat="1" applyFont="1" applyFill="1" applyBorder="1" applyAlignment="1">
      <alignment horizontal="right" vertical="center"/>
    </xf>
    <xf numFmtId="0" fontId="30" fillId="13" borderId="0" xfId="3" applyFont="1" applyFill="1" applyAlignment="1">
      <alignment horizontal="center" vertical="center" wrapText="1"/>
    </xf>
    <xf numFmtId="2" fontId="75" fillId="13" borderId="0" xfId="3" applyNumberFormat="1" applyFont="1" applyFill="1" applyAlignment="1">
      <alignment horizontal="left" vertical="center"/>
    </xf>
    <xf numFmtId="166" fontId="41" fillId="13" borderId="0" xfId="1" applyNumberFormat="1" applyFont="1" applyFill="1" applyAlignment="1">
      <alignment horizontal="center" vertical="center"/>
    </xf>
    <xf numFmtId="10" fontId="87" fillId="13" borderId="0" xfId="3" applyNumberFormat="1" applyFont="1" applyFill="1" applyBorder="1" applyAlignment="1">
      <alignment horizontal="center" vertical="center"/>
    </xf>
    <xf numFmtId="0" fontId="54" fillId="13" borderId="0" xfId="3" applyFont="1" applyFill="1" applyBorder="1" applyAlignment="1">
      <alignment horizontal="center"/>
    </xf>
    <xf numFmtId="2" fontId="75" fillId="13" borderId="0" xfId="3" applyNumberFormat="1" applyFont="1" applyFill="1" applyAlignment="1">
      <alignment horizontal="left" vertical="center" wrapText="1"/>
    </xf>
    <xf numFmtId="166" fontId="41" fillId="12" borderId="0" xfId="1" applyNumberFormat="1" applyFont="1" applyFill="1" applyBorder="1" applyAlignment="1">
      <alignment horizontal="center" vertical="center"/>
    </xf>
    <xf numFmtId="10" fontId="89" fillId="12" borderId="0" xfId="3" applyNumberFormat="1" applyFont="1" applyFill="1" applyBorder="1" applyAlignment="1">
      <alignment horizontal="center"/>
    </xf>
    <xf numFmtId="0" fontId="89" fillId="12" borderId="0" xfId="3" applyFont="1" applyFill="1" applyBorder="1" applyAlignment="1">
      <alignment horizontal="center"/>
    </xf>
    <xf numFmtId="0" fontId="12" fillId="13" borderId="0" xfId="3" applyFont="1" applyFill="1" applyAlignment="1">
      <alignment horizontal="center"/>
    </xf>
    <xf numFmtId="0" fontId="13" fillId="13" borderId="0" xfId="3" applyFont="1" applyFill="1" applyAlignment="1">
      <alignment horizontal="center"/>
    </xf>
    <xf numFmtId="2" fontId="18" fillId="13" borderId="0" xfId="3" applyNumberFormat="1" applyFill="1" applyAlignment="1">
      <alignment horizontal="center" vertical="center"/>
    </xf>
    <xf numFmtId="3" fontId="75" fillId="13" borderId="0" xfId="3" applyNumberFormat="1" applyFont="1" applyFill="1" applyAlignment="1">
      <alignment horizontal="right" vertical="center"/>
    </xf>
    <xf numFmtId="2" fontId="92" fillId="13" borderId="0" xfId="3" applyNumberFormat="1" applyFont="1" applyFill="1" applyAlignment="1">
      <alignment horizontal="center" vertical="center"/>
    </xf>
    <xf numFmtId="0" fontId="172" fillId="0" borderId="0" xfId="3" applyFont="1" applyAlignment="1">
      <alignment horizontal="left" vertical="center"/>
    </xf>
    <xf numFmtId="0" fontId="174" fillId="0" borderId="0" xfId="3" applyFont="1" applyAlignment="1">
      <alignment horizontal="left" vertical="center"/>
    </xf>
    <xf numFmtId="0" fontId="39" fillId="14" borderId="0" xfId="3" applyFont="1" applyFill="1">
      <alignment vertical="top"/>
    </xf>
    <xf numFmtId="0" fontId="32" fillId="14" borderId="0" xfId="3" applyFont="1" applyFill="1">
      <alignment vertical="top"/>
    </xf>
    <xf numFmtId="0" fontId="30" fillId="13" borderId="0" xfId="3" applyFont="1" applyFill="1" applyAlignment="1">
      <alignment horizontal="left" vertical="center" wrapText="1"/>
    </xf>
    <xf numFmtId="0" fontId="157" fillId="13" borderId="0" xfId="3" applyFont="1" applyFill="1" applyBorder="1" applyAlignment="1">
      <alignment horizontal="left" vertical="center"/>
    </xf>
    <xf numFmtId="0" fontId="157" fillId="13" borderId="0" xfId="3" applyFont="1" applyFill="1" applyBorder="1" applyAlignment="1">
      <alignment horizontal="center" vertical="center"/>
    </xf>
    <xf numFmtId="0" fontId="41" fillId="13" borderId="0" xfId="3" applyFont="1" applyFill="1" applyAlignment="1">
      <alignment horizontal="left" vertical="center"/>
    </xf>
    <xf numFmtId="0" fontId="32" fillId="13" borderId="0" xfId="3" applyFont="1" applyFill="1" applyAlignment="1">
      <alignment horizontal="left" vertical="center"/>
    </xf>
    <xf numFmtId="0" fontId="32" fillId="13" borderId="0" xfId="3" applyFont="1" applyFill="1" applyAlignment="1">
      <alignment vertical="center"/>
    </xf>
    <xf numFmtId="3" fontId="30" fillId="13" borderId="0" xfId="3" applyNumberFormat="1" applyFont="1" applyFill="1" applyAlignment="1">
      <alignment horizontal="right" vertical="center"/>
    </xf>
    <xf numFmtId="0" fontId="32" fillId="13" borderId="0" xfId="3" applyFont="1" applyFill="1" applyAlignment="1">
      <alignment horizontal="right" vertical="center"/>
    </xf>
    <xf numFmtId="10" fontId="30" fillId="13" borderId="0" xfId="0" applyNumberFormat="1" applyFont="1" applyFill="1" applyAlignment="1">
      <alignment horizontal="right" vertical="center"/>
    </xf>
    <xf numFmtId="0" fontId="32" fillId="13" borderId="0" xfId="0" applyFont="1" applyFill="1"/>
    <xf numFmtId="0" fontId="88" fillId="0" borderId="0" xfId="0" applyFont="1" applyFill="1" applyAlignment="1">
      <alignment horizontal="left" vertical="center"/>
    </xf>
    <xf numFmtId="0" fontId="140" fillId="13" borderId="0" xfId="0" applyFont="1" applyFill="1" applyBorder="1" applyAlignment="1">
      <alignment horizontal="center" vertical="top" wrapText="1"/>
    </xf>
    <xf numFmtId="0" fontId="93" fillId="13" borderId="0" xfId="0" applyFont="1" applyFill="1" applyBorder="1" applyAlignment="1">
      <alignment vertical="center" wrapText="1"/>
    </xf>
    <xf numFmtId="3" fontId="30" fillId="13" borderId="0" xfId="23" applyNumberFormat="1" applyFont="1" applyFill="1" applyBorder="1" applyAlignment="1">
      <alignment horizontal="right" vertical="center"/>
    </xf>
    <xf numFmtId="10" fontId="30" fillId="13" borderId="0" xfId="23" applyNumberFormat="1" applyFont="1" applyFill="1" applyAlignment="1">
      <alignment vertical="center"/>
    </xf>
    <xf numFmtId="0" fontId="32" fillId="13" borderId="0" xfId="3" applyFont="1" applyFill="1" applyAlignment="1">
      <alignment horizontal="center" vertical="center" wrapText="1"/>
    </xf>
    <xf numFmtId="0" fontId="54" fillId="13" borderId="0" xfId="3" applyFont="1" applyFill="1" applyAlignment="1">
      <alignment horizontal="left" vertical="center" wrapText="1"/>
    </xf>
    <xf numFmtId="166" fontId="30" fillId="13" borderId="0" xfId="24" applyNumberFormat="1" applyFont="1" applyFill="1" applyBorder="1" applyAlignment="1">
      <alignment horizontal="right" vertical="center" wrapText="1"/>
    </xf>
    <xf numFmtId="0" fontId="54" fillId="13" borderId="0" xfId="3" applyFont="1" applyFill="1" applyAlignment="1">
      <alignment horizontal="center" vertical="center" wrapText="1"/>
    </xf>
    <xf numFmtId="0" fontId="176" fillId="0" borderId="0" xfId="3" applyFont="1" applyFill="1" applyAlignment="1">
      <alignment horizontal="left" vertical="center"/>
    </xf>
    <xf numFmtId="14" fontId="172" fillId="0" borderId="0" xfId="0" applyNumberFormat="1" applyFont="1" applyAlignment="1">
      <alignment horizontal="right" vertical="center"/>
    </xf>
    <xf numFmtId="0" fontId="172" fillId="0" borderId="0" xfId="3" applyFont="1" applyFill="1" applyAlignment="1">
      <alignment horizontal="left" vertical="center"/>
    </xf>
    <xf numFmtId="0" fontId="93" fillId="13" borderId="0" xfId="3" applyFont="1" applyFill="1" applyAlignment="1">
      <alignment horizontal="center" vertical="center" wrapText="1"/>
    </xf>
    <xf numFmtId="0" fontId="79" fillId="13" borderId="0" xfId="3" applyFont="1" applyFill="1" applyAlignment="1">
      <alignment horizontal="left" vertical="center" wrapText="1"/>
    </xf>
    <xf numFmtId="166" fontId="93" fillId="13" borderId="0" xfId="24" applyNumberFormat="1" applyFont="1" applyFill="1" applyBorder="1" applyAlignment="1">
      <alignment horizontal="right" vertical="center" wrapText="1"/>
    </xf>
    <xf numFmtId="0" fontId="79" fillId="13" borderId="0" xfId="3" applyFont="1" applyFill="1" applyAlignment="1">
      <alignment horizontal="center" vertical="center" wrapText="1"/>
    </xf>
    <xf numFmtId="0" fontId="80" fillId="13" borderId="0" xfId="3" applyFont="1" applyFill="1" applyAlignment="1">
      <alignment horizontal="left" vertical="center" wrapText="1"/>
    </xf>
    <xf numFmtId="3" fontId="80" fillId="13" borderId="0" xfId="3" applyNumberFormat="1" applyFont="1" applyFill="1" applyAlignment="1">
      <alignment horizontal="right" vertical="center" wrapText="1"/>
    </xf>
    <xf numFmtId="0" fontId="88" fillId="0" borderId="0" xfId="3" applyFont="1" applyFill="1" applyAlignment="1">
      <alignment horizontal="left" vertical="center"/>
    </xf>
    <xf numFmtId="0" fontId="177" fillId="0" borderId="0" xfId="0" applyFont="1" applyAlignment="1">
      <alignment horizontal="right" vertical="center"/>
    </xf>
    <xf numFmtId="0" fontId="88" fillId="0" borderId="0" xfId="0" applyNumberFormat="1" applyFont="1" applyAlignment="1">
      <alignment horizontal="right" vertical="center"/>
    </xf>
    <xf numFmtId="0" fontId="42" fillId="13" borderId="0" xfId="3" applyFont="1" applyFill="1" applyBorder="1" applyAlignment="1">
      <alignment horizontal="center" vertical="center" wrapText="1"/>
    </xf>
    <xf numFmtId="14" fontId="41" fillId="13" borderId="0" xfId="3" applyNumberFormat="1" applyFont="1" applyFill="1" applyBorder="1" applyAlignment="1">
      <alignment horizontal="center" vertical="center" wrapText="1"/>
    </xf>
    <xf numFmtId="0" fontId="88" fillId="0" borderId="0" xfId="3" applyFont="1" applyFill="1" applyBorder="1" applyAlignment="1">
      <alignment horizontal="left" vertical="center"/>
    </xf>
    <xf numFmtId="0" fontId="41" fillId="13" borderId="0" xfId="3" applyFont="1" applyFill="1" applyBorder="1" applyAlignment="1">
      <alignment horizontal="center" wrapText="1"/>
    </xf>
    <xf numFmtId="0" fontId="32" fillId="13" borderId="0" xfId="3" applyFont="1" applyFill="1" applyBorder="1" applyAlignment="1">
      <alignment horizontal="center" vertical="center" wrapText="1"/>
    </xf>
    <xf numFmtId="14" fontId="30" fillId="13" borderId="0" xfId="3" applyNumberFormat="1" applyFont="1" applyFill="1" applyBorder="1" applyAlignment="1" applyProtection="1">
      <alignment horizontal="center" vertical="center" wrapText="1"/>
      <protection hidden="1"/>
    </xf>
    <xf numFmtId="0" fontId="172" fillId="0" borderId="0" xfId="3" applyFont="1" applyFill="1" applyBorder="1" applyAlignment="1">
      <alignment horizontal="left" vertical="center"/>
    </xf>
    <xf numFmtId="0" fontId="32" fillId="13" borderId="0" xfId="3" applyFont="1" applyFill="1" applyBorder="1" applyAlignment="1">
      <alignment vertical="center" wrapText="1"/>
    </xf>
    <xf numFmtId="0" fontId="0" fillId="13" borderId="0" xfId="0" applyFill="1"/>
    <xf numFmtId="0" fontId="32" fillId="13" borderId="0" xfId="3" applyFont="1" applyFill="1" applyBorder="1" applyAlignment="1">
      <alignment horizontal="left" vertical="center" wrapText="1"/>
    </xf>
    <xf numFmtId="0" fontId="30" fillId="13" borderId="2" xfId="3" applyFont="1" applyFill="1" applyBorder="1" applyAlignment="1">
      <alignment horizontal="left" vertical="center" wrapText="1"/>
    </xf>
    <xf numFmtId="14" fontId="32" fillId="13" borderId="2" xfId="3" applyNumberFormat="1" applyFont="1" applyFill="1" applyBorder="1" applyAlignment="1">
      <alignment horizontal="right" vertical="center" wrapText="1"/>
    </xf>
    <xf numFmtId="0" fontId="32" fillId="13" borderId="2" xfId="3" applyFont="1" applyFill="1" applyBorder="1" applyAlignment="1">
      <alignment horizontal="left" vertical="center" wrapText="1"/>
    </xf>
    <xf numFmtId="0" fontId="30" fillId="13" borderId="0" xfId="3" applyFont="1" applyFill="1" applyBorder="1" applyAlignment="1">
      <alignment horizontal="left" vertical="center" wrapText="1"/>
    </xf>
    <xf numFmtId="0" fontId="30" fillId="13" borderId="0" xfId="3" applyFont="1" applyFill="1" applyBorder="1" applyAlignment="1">
      <alignment horizontal="right" vertical="center" wrapText="1" indent="1"/>
    </xf>
    <xf numFmtId="10" fontId="87" fillId="13" borderId="0" xfId="0" applyNumberFormat="1" applyFont="1" applyFill="1" applyBorder="1" applyAlignment="1">
      <alignment horizontal="center" vertical="center"/>
    </xf>
    <xf numFmtId="10" fontId="104" fillId="13" borderId="0" xfId="0" applyNumberFormat="1" applyFont="1" applyFill="1" applyBorder="1" applyAlignment="1">
      <alignment horizontal="center" vertical="center"/>
    </xf>
    <xf numFmtId="10" fontId="54" fillId="13" borderId="0" xfId="0" applyNumberFormat="1" applyFont="1" applyFill="1" applyBorder="1" applyAlignment="1">
      <alignment horizontal="center" vertical="center"/>
    </xf>
    <xf numFmtId="0" fontId="111" fillId="0" borderId="0" xfId="0" applyFont="1" applyAlignment="1">
      <alignment vertical="top"/>
    </xf>
    <xf numFmtId="0" fontId="127" fillId="15" borderId="0" xfId="3" applyFont="1" applyFill="1" applyBorder="1" applyAlignment="1">
      <alignment horizontal="left" vertical="center"/>
    </xf>
    <xf numFmtId="0" fontId="24" fillId="15" borderId="0" xfId="3" applyFont="1" applyFill="1" applyBorder="1" applyAlignment="1"/>
    <xf numFmtId="49" fontId="178" fillId="15" borderId="0" xfId="3" applyNumberFormat="1" applyFont="1" applyFill="1" applyBorder="1" applyAlignment="1">
      <alignment horizontal="right" vertical="center"/>
    </xf>
    <xf numFmtId="0" fontId="23" fillId="15" borderId="0" xfId="3" applyFont="1" applyFill="1" applyBorder="1" applyAlignment="1">
      <alignment horizontal="left" vertical="center"/>
    </xf>
    <xf numFmtId="0" fontId="23" fillId="15" borderId="0" xfId="3" applyFont="1" applyFill="1" applyBorder="1" applyAlignment="1">
      <alignment horizontal="right" vertical="center"/>
    </xf>
    <xf numFmtId="0" fontId="91" fillId="10" borderId="0" xfId="26" applyFont="1" applyFill="1" applyBorder="1" applyAlignment="1">
      <alignment horizontal="left" vertical="center"/>
    </xf>
    <xf numFmtId="3" fontId="91" fillId="10" borderId="0" xfId="26" applyNumberFormat="1" applyFont="1" applyFill="1" applyBorder="1" applyAlignment="1">
      <alignment horizontal="right" vertical="center" indent="1"/>
    </xf>
    <xf numFmtId="0" fontId="16" fillId="15" borderId="0" xfId="3" applyFont="1" applyFill="1" applyAlignment="1">
      <alignment horizontal="left" vertical="center"/>
    </xf>
    <xf numFmtId="0" fontId="16" fillId="15" borderId="0" xfId="3" applyFont="1" applyFill="1" applyAlignment="1"/>
    <xf numFmtId="0" fontId="16" fillId="15" borderId="0" xfId="3" applyFont="1" applyFill="1" applyAlignment="1">
      <alignment horizontal="center"/>
    </xf>
    <xf numFmtId="0" fontId="23" fillId="15" borderId="0" xfId="3" applyFont="1" applyFill="1" applyAlignment="1">
      <alignment horizontal="left" vertical="center"/>
    </xf>
    <xf numFmtId="0" fontId="23" fillId="15" borderId="0" xfId="3" applyFont="1" applyFill="1" applyAlignment="1">
      <alignment horizontal="center"/>
    </xf>
    <xf numFmtId="0" fontId="21" fillId="15" borderId="0" xfId="3" applyFont="1" applyFill="1" applyAlignment="1">
      <alignment horizontal="left" vertical="center"/>
    </xf>
    <xf numFmtId="0" fontId="0" fillId="15" borderId="0" xfId="0" applyFill="1"/>
    <xf numFmtId="0" fontId="16" fillId="15" borderId="0" xfId="0" applyFont="1" applyFill="1" applyAlignment="1">
      <alignment horizontal="left" vertical="center"/>
    </xf>
    <xf numFmtId="0" fontId="20" fillId="15" borderId="0" xfId="0" applyFont="1" applyFill="1" applyAlignment="1">
      <alignment horizontal="center"/>
    </xf>
    <xf numFmtId="0" fontId="13" fillId="15" borderId="0" xfId="0" applyFont="1" applyFill="1" applyAlignment="1">
      <alignment horizontal="left" vertical="center"/>
    </xf>
    <xf numFmtId="0" fontId="24" fillId="15" borderId="0" xfId="0" applyFont="1" applyFill="1" applyAlignment="1">
      <alignment horizontal="center"/>
    </xf>
    <xf numFmtId="0" fontId="25" fillId="15" borderId="0" xfId="0" applyFont="1" applyFill="1" applyAlignment="1">
      <alignment horizontal="center"/>
    </xf>
    <xf numFmtId="0" fontId="30" fillId="12" borderId="0" xfId="0" applyFont="1" applyFill="1" applyBorder="1" applyAlignment="1">
      <alignment horizontal="center" vertical="center" wrapText="1"/>
    </xf>
    <xf numFmtId="0" fontId="30" fillId="12" borderId="0" xfId="0" applyFont="1" applyFill="1" applyBorder="1" applyAlignment="1">
      <alignment horizontal="center" vertical="center"/>
    </xf>
    <xf numFmtId="0" fontId="31" fillId="2" borderId="0" xfId="0" applyFont="1" applyFill="1" applyBorder="1" applyAlignment="1">
      <alignment vertical="center" wrapText="1"/>
    </xf>
    <xf numFmtId="166" fontId="31" fillId="2" borderId="0" xfId="1" applyNumberFormat="1" applyFont="1" applyFill="1" applyBorder="1" applyAlignment="1">
      <alignment vertical="center"/>
    </xf>
    <xf numFmtId="0" fontId="30" fillId="16" borderId="0" xfId="0" applyFont="1" applyFill="1" applyAlignment="1">
      <alignment vertical="center" wrapText="1"/>
    </xf>
    <xf numFmtId="10" fontId="30" fillId="12" borderId="0" xfId="1" applyNumberFormat="1" applyFont="1" applyFill="1" applyBorder="1" applyAlignment="1">
      <alignment horizontal="center" vertical="center" wrapText="1"/>
    </xf>
    <xf numFmtId="166" fontId="30" fillId="12" borderId="0" xfId="1" applyNumberFormat="1" applyFont="1" applyFill="1" applyBorder="1" applyAlignment="1">
      <alignment horizontal="left" vertical="center" indent="1"/>
    </xf>
    <xf numFmtId="166" fontId="30" fillId="12" borderId="0" xfId="1" applyNumberFormat="1" applyFont="1" applyFill="1" applyBorder="1" applyAlignment="1">
      <alignment vertical="center"/>
    </xf>
    <xf numFmtId="166" fontId="30" fillId="12" borderId="0" xfId="1" applyNumberFormat="1" applyFont="1" applyFill="1" applyBorder="1" applyAlignment="1">
      <alignment horizontal="center" vertical="center"/>
    </xf>
    <xf numFmtId="166" fontId="31" fillId="2" borderId="0" xfId="1" applyNumberFormat="1" applyFont="1" applyFill="1" applyBorder="1" applyAlignment="1">
      <alignment horizontal="right" vertical="center"/>
    </xf>
    <xf numFmtId="166" fontId="31" fillId="2" borderId="0" xfId="1" applyNumberFormat="1" applyFont="1" applyFill="1" applyBorder="1" applyAlignment="1">
      <alignment horizontal="left" vertical="center"/>
    </xf>
    <xf numFmtId="166" fontId="31" fillId="2" borderId="0" xfId="1" applyNumberFormat="1" applyFont="1" applyFill="1" applyBorder="1" applyAlignment="1">
      <alignment horizontal="center" vertical="center"/>
    </xf>
    <xf numFmtId="10" fontId="30" fillId="12" borderId="0" xfId="1" applyNumberFormat="1" applyFont="1" applyFill="1" applyBorder="1" applyAlignment="1">
      <alignment horizontal="center" vertical="center"/>
    </xf>
    <xf numFmtId="0" fontId="45" fillId="0" borderId="0" xfId="0" applyFont="1" applyAlignment="1">
      <alignment horizontal="left" vertical="center" indent="8"/>
    </xf>
    <xf numFmtId="0" fontId="88" fillId="0" borderId="0" xfId="0" applyFont="1" applyFill="1" applyBorder="1" applyAlignment="1">
      <alignment horizontal="left" vertical="center"/>
    </xf>
    <xf numFmtId="1" fontId="30" fillId="12" borderId="0" xfId="1" applyNumberFormat="1" applyFont="1" applyFill="1" applyBorder="1" applyAlignment="1">
      <alignment horizontal="left" vertical="center" indent="4"/>
    </xf>
    <xf numFmtId="0" fontId="172" fillId="0" borderId="0" xfId="0" applyFont="1" applyFill="1" applyBorder="1" applyAlignment="1">
      <alignment horizontal="left" vertical="center"/>
    </xf>
    <xf numFmtId="0" fontId="172" fillId="0" borderId="0" xfId="0" applyFont="1" applyFill="1" applyAlignment="1">
      <alignment horizontal="left" vertical="center"/>
    </xf>
    <xf numFmtId="0" fontId="172" fillId="0" borderId="0" xfId="0" applyFont="1" applyAlignment="1">
      <alignment vertical="center"/>
    </xf>
    <xf numFmtId="0" fontId="88" fillId="0" borderId="0" xfId="0" applyFont="1" applyAlignment="1">
      <alignment horizontal="left" vertical="center"/>
    </xf>
    <xf numFmtId="0" fontId="88" fillId="0" borderId="0" xfId="0" applyFont="1"/>
    <xf numFmtId="0" fontId="183" fillId="0" borderId="0" xfId="0" applyFont="1" applyFill="1" applyAlignment="1">
      <alignment horizontal="left" vertical="center"/>
    </xf>
    <xf numFmtId="0" fontId="172" fillId="0" borderId="0" xfId="0" applyFont="1" applyBorder="1" applyAlignment="1">
      <alignment horizontal="left" vertical="center"/>
    </xf>
    <xf numFmtId="0" fontId="176" fillId="0" borderId="0" xfId="0" applyFont="1" applyFill="1" applyAlignment="1">
      <alignment horizontal="left" vertical="center"/>
    </xf>
    <xf numFmtId="0" fontId="127" fillId="11" borderId="0" xfId="16" applyFont="1" applyFill="1" applyAlignment="1">
      <alignment horizontal="left" vertical="center"/>
    </xf>
    <xf numFmtId="0" fontId="118" fillId="0" borderId="0" xfId="3" applyFont="1">
      <alignment vertical="top"/>
    </xf>
    <xf numFmtId="49" fontId="118" fillId="0" borderId="0" xfId="3" applyNumberFormat="1" applyFont="1" applyAlignment="1">
      <alignment vertical="top"/>
    </xf>
    <xf numFmtId="0" fontId="118" fillId="0" borderId="0" xfId="18" applyFont="1" applyAlignment="1"/>
    <xf numFmtId="49" fontId="73" fillId="15" borderId="0" xfId="3" applyNumberFormat="1" applyFont="1" applyFill="1" applyBorder="1" applyAlignment="1">
      <alignment horizontal="right"/>
    </xf>
    <xf numFmtId="0" fontId="23" fillId="15" borderId="0" xfId="3" applyFont="1" applyFill="1" applyBorder="1" applyAlignment="1">
      <alignment horizontal="right"/>
    </xf>
    <xf numFmtId="0" fontId="127" fillId="15" borderId="0" xfId="28" applyFont="1" applyFill="1" applyAlignment="1">
      <alignment vertical="center"/>
    </xf>
    <xf numFmtId="0" fontId="110" fillId="15" borderId="0" xfId="28" applyFont="1" applyFill="1" applyAlignment="1">
      <alignment vertical="center"/>
    </xf>
    <xf numFmtId="0" fontId="66" fillId="15" borderId="0" xfId="28" applyFont="1" applyFill="1" applyAlignment="1">
      <alignment vertical="center"/>
    </xf>
    <xf numFmtId="0" fontId="12" fillId="0" borderId="0" xfId="0" applyFont="1" applyAlignment="1">
      <alignment horizontal="left" vertical="center"/>
    </xf>
    <xf numFmtId="10" fontId="42" fillId="6" borderId="0" xfId="4" applyNumberFormat="1" applyFont="1" applyFill="1" applyBorder="1" applyAlignment="1" applyProtection="1">
      <alignment horizontal="right" vertical="center" wrapText="1" indent="1"/>
    </xf>
    <xf numFmtId="10" fontId="41" fillId="13" borderId="0" xfId="4" applyNumberFormat="1" applyFont="1" applyFill="1" applyBorder="1" applyAlignment="1" applyProtection="1">
      <alignment horizontal="right" vertical="center" wrapText="1" indent="1"/>
    </xf>
    <xf numFmtId="3" fontId="42" fillId="6" borderId="0" xfId="9" applyNumberFormat="1" applyFont="1" applyFill="1" applyBorder="1" applyAlignment="1" applyProtection="1">
      <alignment horizontal="right" vertical="center" indent="1"/>
    </xf>
    <xf numFmtId="10" fontId="42" fillId="6" borderId="0" xfId="4" applyNumberFormat="1" applyFont="1" applyFill="1" applyBorder="1" applyAlignment="1" applyProtection="1">
      <alignment vertical="center" wrapText="1"/>
    </xf>
    <xf numFmtId="10" fontId="41" fillId="13" borderId="0" xfId="4" applyNumberFormat="1" applyFont="1" applyFill="1" applyBorder="1" applyAlignment="1" applyProtection="1">
      <alignment horizontal="right" vertical="center" wrapText="1"/>
    </xf>
    <xf numFmtId="168" fontId="41" fillId="13" borderId="0" xfId="9" applyNumberFormat="1" applyFont="1" applyFill="1" applyBorder="1" applyAlignment="1" applyProtection="1">
      <alignment horizontal="right" vertical="center" wrapText="1" indent="1"/>
    </xf>
    <xf numFmtId="14" fontId="41" fillId="16" borderId="0" xfId="3" applyNumberFormat="1" applyFont="1" applyFill="1" applyBorder="1" applyAlignment="1">
      <alignment horizontal="center" vertical="center" wrapText="1"/>
    </xf>
    <xf numFmtId="14" fontId="30" fillId="16" borderId="0" xfId="3" applyNumberFormat="1" applyFont="1" applyFill="1" applyBorder="1" applyAlignment="1" applyProtection="1">
      <alignment horizontal="center" vertical="center" wrapText="1"/>
      <protection hidden="1"/>
    </xf>
    <xf numFmtId="0" fontId="32" fillId="16" borderId="0" xfId="3" applyFont="1" applyFill="1" applyBorder="1" applyAlignment="1">
      <alignment horizontal="left" vertical="center" wrapText="1"/>
    </xf>
    <xf numFmtId="14" fontId="41" fillId="16" borderId="0" xfId="3" applyNumberFormat="1" applyFont="1" applyFill="1" applyBorder="1" applyAlignment="1" applyProtection="1">
      <alignment horizontal="center" vertical="center" wrapText="1"/>
      <protection hidden="1"/>
    </xf>
    <xf numFmtId="0" fontId="32" fillId="0" borderId="0" xfId="24" applyFont="1" applyFill="1" applyBorder="1" applyAlignment="1">
      <alignment horizontal="left" vertical="center"/>
    </xf>
    <xf numFmtId="0" fontId="58" fillId="0" borderId="0" xfId="0" applyFont="1" applyFill="1" applyBorder="1" applyAlignment="1">
      <alignment vertical="center"/>
    </xf>
    <xf numFmtId="170" fontId="30" fillId="0" borderId="0" xfId="0" applyNumberFormat="1" applyFont="1" applyFill="1" applyBorder="1" applyAlignment="1">
      <alignment vertical="center"/>
    </xf>
    <xf numFmtId="14" fontId="45" fillId="0" borderId="0" xfId="0" applyNumberFormat="1" applyFont="1" applyFill="1" applyBorder="1" applyAlignment="1">
      <alignment vertical="center"/>
    </xf>
    <xf numFmtId="14" fontId="57" fillId="0" borderId="0" xfId="0" applyNumberFormat="1" applyFont="1" applyFill="1" applyBorder="1" applyAlignment="1">
      <alignment vertical="center"/>
    </xf>
    <xf numFmtId="0" fontId="32" fillId="0" borderId="0" xfId="24" applyFont="1" applyFill="1" applyBorder="1" applyAlignment="1">
      <alignment horizontal="left" vertical="center" wrapText="1"/>
    </xf>
    <xf numFmtId="175" fontId="32" fillId="0" borderId="0" xfId="25" applyNumberFormat="1" applyFont="1" applyFill="1" applyAlignment="1">
      <alignment horizontal="right" vertical="center"/>
    </xf>
    <xf numFmtId="4" fontId="32" fillId="0" borderId="0" xfId="0" applyNumberFormat="1" applyFont="1" applyFill="1" applyBorder="1" applyAlignment="1">
      <alignment horizontal="right" vertical="center"/>
    </xf>
    <xf numFmtId="0" fontId="61" fillId="0" borderId="0" xfId="24" applyFont="1" applyFill="1" applyBorder="1" applyAlignment="1">
      <alignment horizontal="left" vertical="center"/>
    </xf>
    <xf numFmtId="0" fontId="41" fillId="13" borderId="0" xfId="3" applyFont="1" applyFill="1" applyBorder="1" applyAlignment="1">
      <alignment horizontal="center" vertical="center"/>
    </xf>
    <xf numFmtId="0" fontId="61" fillId="0" borderId="0" xfId="0" applyFont="1" applyAlignment="1">
      <alignment horizontal="left" vertical="center"/>
    </xf>
    <xf numFmtId="0" fontId="77" fillId="14" borderId="0" xfId="3" applyFont="1" applyFill="1" applyBorder="1" applyAlignment="1">
      <alignment horizontal="left" vertical="center"/>
    </xf>
    <xf numFmtId="14" fontId="79" fillId="13" borderId="0" xfId="0" applyNumberFormat="1" applyFont="1" applyFill="1" applyBorder="1" applyAlignment="1" applyProtection="1">
      <alignment horizontal="center" vertical="center" wrapText="1"/>
      <protection hidden="1"/>
    </xf>
    <xf numFmtId="0" fontId="171" fillId="12" borderId="0" xfId="0" applyFont="1" applyFill="1" applyBorder="1" applyAlignment="1">
      <alignment horizontal="center" vertical="center" wrapText="1"/>
    </xf>
    <xf numFmtId="0" fontId="12" fillId="12" borderId="0" xfId="0" applyFont="1" applyFill="1" applyBorder="1" applyAlignment="1">
      <alignment horizontal="center" vertical="center" wrapText="1"/>
    </xf>
    <xf numFmtId="0" fontId="172"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66" fillId="12" borderId="0" xfId="0" applyFont="1" applyFill="1" applyBorder="1" applyAlignment="1">
      <alignment horizontal="center" vertical="center"/>
    </xf>
    <xf numFmtId="0" fontId="167" fillId="12" borderId="0" xfId="0" applyFont="1" applyFill="1" applyBorder="1" applyAlignment="1">
      <alignment horizontal="center" vertical="center"/>
    </xf>
    <xf numFmtId="0" fontId="168" fillId="12" borderId="0" xfId="0" applyFont="1" applyFill="1" applyBorder="1" applyAlignment="1">
      <alignment horizontal="center" vertical="center" wrapText="1"/>
    </xf>
    <xf numFmtId="0" fontId="169" fillId="12" borderId="0" xfId="0" applyFont="1" applyFill="1" applyBorder="1" applyAlignment="1">
      <alignment horizontal="center" vertical="center"/>
    </xf>
    <xf numFmtId="0" fontId="166" fillId="12" borderId="0" xfId="0" applyFont="1" applyFill="1" applyBorder="1" applyAlignment="1">
      <alignment horizontal="center" vertical="center" wrapText="1"/>
    </xf>
    <xf numFmtId="0" fontId="170" fillId="12" borderId="0" xfId="0" applyFont="1" applyFill="1" applyBorder="1" applyAlignment="1">
      <alignment horizontal="center" vertical="center"/>
    </xf>
    <xf numFmtId="0" fontId="33" fillId="0" borderId="0" xfId="0" applyNumberFormat="1" applyFont="1" applyAlignment="1">
      <alignment horizontal="left" vertical="top" wrapText="1"/>
    </xf>
    <xf numFmtId="0" fontId="0" fillId="0" borderId="0" xfId="0" applyNumberFormat="1" applyAlignment="1">
      <alignment horizontal="left" vertical="top" wrapText="1"/>
    </xf>
    <xf numFmtId="0" fontId="135" fillId="0" borderId="0" xfId="0" applyFont="1" applyAlignment="1">
      <alignment horizontal="left" vertical="top" wrapText="1"/>
    </xf>
    <xf numFmtId="0" fontId="136" fillId="0" borderId="0" xfId="0" applyFont="1" applyAlignment="1">
      <alignment horizontal="left" vertical="top" wrapText="1"/>
    </xf>
    <xf numFmtId="0" fontId="137" fillId="0" borderId="0" xfId="0" applyFont="1" applyAlignment="1">
      <alignment horizontal="left" vertical="top" wrapText="1"/>
    </xf>
    <xf numFmtId="0" fontId="33" fillId="0" borderId="0" xfId="0" applyFont="1" applyAlignment="1">
      <alignment horizontal="left" vertical="center" wrapText="1"/>
    </xf>
    <xf numFmtId="0" fontId="135" fillId="0" borderId="0" xfId="0" applyFont="1" applyFill="1" applyAlignment="1">
      <alignment horizontal="left" vertical="top" wrapText="1"/>
    </xf>
    <xf numFmtId="0" fontId="12" fillId="13" borderId="0" xfId="0" applyFont="1" applyFill="1" applyBorder="1" applyAlignment="1">
      <alignment horizontal="center" vertical="center" wrapText="1"/>
    </xf>
    <xf numFmtId="0" fontId="8" fillId="13" borderId="0" xfId="0" applyFont="1" applyFill="1" applyAlignment="1">
      <alignment horizontal="center" vertical="center"/>
    </xf>
    <xf numFmtId="0" fontId="30" fillId="13" borderId="0" xfId="0" applyFont="1" applyFill="1" applyAlignment="1">
      <alignment horizontal="center" vertical="center"/>
    </xf>
    <xf numFmtId="3" fontId="30" fillId="13" borderId="0" xfId="0" applyNumberFormat="1" applyFont="1" applyFill="1" applyBorder="1" applyAlignment="1">
      <alignment horizontal="center" vertical="center" wrapText="1"/>
    </xf>
    <xf numFmtId="0" fontId="32" fillId="0" borderId="0" xfId="0" applyFont="1" applyBorder="1" applyAlignment="1">
      <alignment horizontal="right"/>
    </xf>
    <xf numFmtId="0" fontId="33" fillId="13" borderId="0" xfId="0" applyFont="1" applyFill="1" applyBorder="1" applyAlignment="1">
      <alignment horizontal="center" vertical="center" wrapText="1"/>
    </xf>
    <xf numFmtId="0" fontId="47"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3" fillId="6" borderId="0"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0" fillId="13" borderId="0" xfId="0" applyFont="1" applyFill="1" applyBorder="1" applyAlignment="1">
      <alignment horizontal="center" vertical="center" wrapText="1"/>
    </xf>
    <xf numFmtId="0" fontId="181" fillId="0" borderId="0" xfId="0" applyFont="1" applyFill="1" applyBorder="1" applyAlignment="1">
      <alignment horizontal="left" vertical="center" wrapText="1"/>
    </xf>
    <xf numFmtId="0" fontId="181" fillId="0" borderId="0" xfId="0" applyFont="1" applyFill="1" applyAlignment="1">
      <alignment vertical="top" wrapText="1"/>
    </xf>
    <xf numFmtId="0" fontId="34" fillId="0" borderId="0" xfId="0" applyFont="1" applyFill="1" applyAlignment="1">
      <alignment vertical="top" wrapText="1"/>
    </xf>
    <xf numFmtId="3" fontId="30" fillId="13" borderId="0" xfId="0" applyNumberFormat="1" applyFont="1" applyFill="1" applyBorder="1" applyAlignment="1">
      <alignment horizontal="left" vertical="center" wrapText="1"/>
    </xf>
    <xf numFmtId="0" fontId="33" fillId="13" borderId="0" xfId="0" applyFont="1" applyFill="1" applyAlignment="1">
      <alignment horizontal="center" vertical="center" wrapText="1"/>
    </xf>
    <xf numFmtId="0" fontId="118" fillId="0" borderId="0" xfId="0" applyFont="1" applyAlignment="1">
      <alignment vertical="top" wrapText="1"/>
    </xf>
    <xf numFmtId="0" fontId="140" fillId="0" borderId="0" xfId="0" applyFont="1" applyAlignment="1">
      <alignment wrapText="1"/>
    </xf>
    <xf numFmtId="0" fontId="137" fillId="0" borderId="0" xfId="0" applyFont="1" applyAlignment="1">
      <alignment wrapText="1"/>
    </xf>
    <xf numFmtId="0" fontId="181" fillId="3" borderId="0" xfId="0" applyFont="1" applyFill="1" applyBorder="1" applyAlignment="1">
      <alignment horizontal="left" vertical="distributed" wrapText="1"/>
    </xf>
    <xf numFmtId="0" fontId="135" fillId="0" borderId="0" xfId="0" applyNumberFormat="1" applyFont="1" applyFill="1" applyBorder="1" applyAlignment="1">
      <alignment vertical="center" wrapText="1"/>
    </xf>
    <xf numFmtId="0" fontId="32" fillId="0" borderId="0" xfId="0" applyFont="1" applyAlignment="1">
      <alignment horizontal="right"/>
    </xf>
    <xf numFmtId="0" fontId="32" fillId="13" borderId="0" xfId="0" applyFont="1" applyFill="1" applyBorder="1" applyAlignment="1">
      <alignment horizontal="center" vertical="center" wrapText="1"/>
    </xf>
    <xf numFmtId="0" fontId="41" fillId="13" borderId="0" xfId="0" applyFont="1" applyFill="1" applyBorder="1" applyAlignment="1">
      <alignment horizontal="center" vertical="center"/>
    </xf>
    <xf numFmtId="0" fontId="140" fillId="13" borderId="0" xfId="0" applyFont="1" applyFill="1" applyBorder="1" applyAlignment="1">
      <alignment horizontal="center" vertical="center"/>
    </xf>
    <xf numFmtId="14" fontId="140" fillId="13" borderId="0" xfId="0" applyNumberFormat="1" applyFont="1" applyFill="1" applyBorder="1" applyAlignment="1">
      <alignment horizontal="center" vertical="center"/>
    </xf>
    <xf numFmtId="0" fontId="140" fillId="13" borderId="0" xfId="0" applyFont="1" applyFill="1" applyAlignment="1">
      <alignment horizontal="center" vertical="center" wrapText="1"/>
    </xf>
    <xf numFmtId="0" fontId="32" fillId="13" borderId="0" xfId="0" applyFont="1" applyFill="1" applyBorder="1" applyAlignment="1">
      <alignment horizontal="center" vertical="center"/>
    </xf>
    <xf numFmtId="14" fontId="32" fillId="13" borderId="0" xfId="0" applyNumberFormat="1" applyFont="1" applyFill="1" applyBorder="1" applyAlignment="1">
      <alignment horizontal="center" vertical="center"/>
    </xf>
    <xf numFmtId="0" fontId="32" fillId="13" borderId="0" xfId="0" applyFont="1" applyFill="1" applyAlignment="1">
      <alignment horizontal="center" vertical="center" wrapText="1"/>
    </xf>
    <xf numFmtId="0" fontId="182" fillId="0" borderId="0" xfId="0" applyFont="1" applyFill="1" applyBorder="1" applyAlignment="1">
      <alignment horizontal="justify" vertical="top" wrapText="1"/>
    </xf>
    <xf numFmtId="0" fontId="139"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0" fillId="0" borderId="0" xfId="0" applyAlignment="1">
      <alignment horizontal="right"/>
    </xf>
    <xf numFmtId="0" fontId="62" fillId="6" borderId="0" xfId="0" applyFont="1" applyFill="1" applyBorder="1" applyAlignment="1">
      <alignment vertical="center" wrapText="1"/>
    </xf>
    <xf numFmtId="2" fontId="62" fillId="13" borderId="0" xfId="0" applyNumberFormat="1" applyFont="1" applyFill="1" applyBorder="1" applyAlignment="1">
      <alignment horizontal="center" vertical="center" wrapText="1"/>
    </xf>
    <xf numFmtId="0" fontId="135" fillId="0" borderId="0" xfId="0" applyFont="1" applyFill="1" applyAlignment="1">
      <alignment horizontal="justify" vertical="top" wrapText="1"/>
    </xf>
    <xf numFmtId="0" fontId="136" fillId="0" borderId="0" xfId="0" applyFont="1" applyAlignment="1">
      <alignment horizontal="justify" vertical="top" wrapText="1"/>
    </xf>
    <xf numFmtId="0" fontId="33" fillId="0" borderId="0" xfId="0" applyFont="1" applyFill="1" applyAlignment="1">
      <alignment horizontal="justify" vertical="top" wrapText="1"/>
    </xf>
    <xf numFmtId="0" fontId="0" fillId="0" borderId="0" xfId="0" applyAlignment="1">
      <alignment horizontal="justify" vertical="top" wrapText="1"/>
    </xf>
    <xf numFmtId="0" fontId="41" fillId="13" borderId="0" xfId="0" applyFont="1" applyFill="1" applyAlignment="1">
      <alignment horizontal="center" vertical="center"/>
    </xf>
    <xf numFmtId="0" fontId="181" fillId="0" borderId="0" xfId="0" applyNumberFormat="1" applyFont="1" applyFill="1" applyAlignment="1">
      <alignment horizontal="left" vertical="top" wrapText="1"/>
    </xf>
    <xf numFmtId="0" fontId="32" fillId="13" borderId="0" xfId="0" applyFont="1" applyFill="1" applyAlignment="1">
      <alignment horizontal="center" wrapText="1"/>
    </xf>
    <xf numFmtId="0" fontId="150" fillId="13" borderId="0" xfId="0" applyFont="1" applyFill="1" applyAlignment="1">
      <alignment horizontal="center" vertical="center"/>
    </xf>
    <xf numFmtId="14" fontId="141" fillId="13" borderId="0" xfId="0" applyNumberFormat="1" applyFont="1" applyFill="1" applyBorder="1" applyAlignment="1">
      <alignment horizontal="center" vertical="center"/>
    </xf>
    <xf numFmtId="0" fontId="140" fillId="13" borderId="0" xfId="0" applyFont="1" applyFill="1" applyAlignment="1">
      <alignment horizontal="center" vertical="top" wrapText="1"/>
    </xf>
    <xf numFmtId="0" fontId="135" fillId="0" borderId="0" xfId="0" applyFont="1" applyFill="1" applyBorder="1" applyAlignment="1">
      <alignment vertical="top" wrapText="1"/>
    </xf>
    <xf numFmtId="0" fontId="41" fillId="13" borderId="0" xfId="0" applyFont="1" applyFill="1" applyBorder="1" applyAlignment="1">
      <alignment horizontal="center" vertical="center" wrapText="1"/>
    </xf>
    <xf numFmtId="0" fontId="185" fillId="0" borderId="0" xfId="0" applyFont="1" applyFill="1" applyBorder="1" applyAlignment="1">
      <alignment horizontal="justify" vertical="top" wrapText="1"/>
    </xf>
    <xf numFmtId="2" fontId="32" fillId="13" borderId="0" xfId="0" applyNumberFormat="1" applyFont="1" applyFill="1" applyBorder="1" applyAlignment="1">
      <alignment horizontal="center" vertical="center" wrapText="1"/>
    </xf>
    <xf numFmtId="0" fontId="30" fillId="13" borderId="0" xfId="0" applyFont="1" applyFill="1" applyBorder="1" applyAlignment="1">
      <alignment horizontal="center" vertical="center"/>
    </xf>
    <xf numFmtId="0" fontId="0" fillId="13" borderId="0" xfId="0" applyFill="1" applyAlignment="1">
      <alignment horizontal="center" vertical="center"/>
    </xf>
    <xf numFmtId="0" fontId="30" fillId="13" borderId="0" xfId="0" applyFont="1" applyFill="1" applyAlignment="1">
      <alignment horizontal="center" vertical="center" wrapText="1"/>
    </xf>
    <xf numFmtId="0" fontId="0" fillId="13" borderId="0" xfId="0" applyFill="1" applyAlignment="1">
      <alignment wrapText="1"/>
    </xf>
    <xf numFmtId="0" fontId="8" fillId="13" borderId="0" xfId="0" applyFont="1" applyFill="1" applyAlignment="1">
      <alignment horizontal="center" vertical="center" wrapText="1"/>
    </xf>
    <xf numFmtId="0" fontId="111" fillId="0" borderId="0" xfId="0" applyFont="1" applyAlignment="1">
      <alignment horizontal="left" vertical="top" wrapText="1"/>
    </xf>
    <xf numFmtId="0" fontId="61" fillId="0" borderId="0" xfId="0" applyFont="1" applyAlignment="1">
      <alignment horizontal="left" vertical="top" wrapText="1"/>
    </xf>
    <xf numFmtId="0" fontId="122" fillId="0" borderId="0" xfId="28" applyFont="1" applyAlignment="1">
      <alignment horizontal="left" vertical="center" wrapText="1"/>
    </xf>
    <xf numFmtId="0" fontId="88" fillId="0" borderId="0" xfId="28" applyFont="1" applyAlignment="1">
      <alignment horizontal="left" vertical="center" wrapText="1"/>
    </xf>
    <xf numFmtId="0" fontId="88" fillId="0" borderId="0" xfId="28" applyFont="1" applyAlignment="1">
      <alignment horizontal="right" vertical="center" wrapText="1"/>
    </xf>
    <xf numFmtId="0" fontId="58" fillId="0" borderId="0" xfId="0" applyFont="1" applyAlignment="1">
      <alignment horizontal="right"/>
    </xf>
    <xf numFmtId="0" fontId="0" fillId="0" borderId="0" xfId="0" applyAlignment="1"/>
    <xf numFmtId="0" fontId="41" fillId="13" borderId="0" xfId="3" applyFont="1" applyFill="1" applyBorder="1" applyAlignment="1">
      <alignment horizontal="center" vertical="center" wrapText="1"/>
    </xf>
    <xf numFmtId="0" fontId="41" fillId="13" borderId="0" xfId="3" applyFont="1" applyFill="1" applyBorder="1" applyAlignment="1">
      <alignment horizontal="center" vertical="center"/>
    </xf>
    <xf numFmtId="0" fontId="12" fillId="13" borderId="0" xfId="3" applyFont="1" applyFill="1" applyBorder="1" applyAlignment="1">
      <alignment horizontal="center" vertical="center" wrapText="1"/>
    </xf>
    <xf numFmtId="0" fontId="30" fillId="14" borderId="0" xfId="3" applyFont="1" applyFill="1" applyBorder="1" applyAlignment="1">
      <alignment horizontal="center" vertical="center" wrapText="1"/>
    </xf>
    <xf numFmtId="172" fontId="41" fillId="14" borderId="0" xfId="3" applyNumberFormat="1" applyFont="1" applyFill="1" applyBorder="1" applyAlignment="1">
      <alignment horizontal="center" vertical="center"/>
    </xf>
    <xf numFmtId="0" fontId="32" fillId="0" borderId="0" xfId="3" applyFont="1" applyAlignment="1">
      <alignment horizontal="left" vertical="center" wrapText="1"/>
    </xf>
    <xf numFmtId="0" fontId="30" fillId="14" borderId="0" xfId="3" applyFont="1" applyFill="1" applyBorder="1" applyAlignment="1">
      <alignment horizontal="center"/>
    </xf>
    <xf numFmtId="0" fontId="30" fillId="13" borderId="0" xfId="0" applyFont="1" applyFill="1" applyBorder="1" applyAlignment="1">
      <alignment horizontal="center"/>
    </xf>
    <xf numFmtId="0" fontId="175" fillId="0" borderId="0" xfId="0" applyFont="1" applyAlignment="1">
      <alignment horizontal="center" vertical="center"/>
    </xf>
    <xf numFmtId="0" fontId="156" fillId="0" borderId="0" xfId="0" applyFont="1" applyAlignment="1">
      <alignment horizontal="center" vertical="center"/>
    </xf>
    <xf numFmtId="14" fontId="175" fillId="0" borderId="0" xfId="0" applyNumberFormat="1" applyFont="1" applyAlignment="1">
      <alignment horizontal="center" vertical="center"/>
    </xf>
    <xf numFmtId="14" fontId="156" fillId="0" borderId="0" xfId="0" applyNumberFormat="1" applyFont="1" applyAlignment="1">
      <alignment horizontal="center" vertical="center"/>
    </xf>
    <xf numFmtId="0" fontId="30" fillId="13" borderId="0" xfId="0" applyFont="1" applyFill="1" applyBorder="1" applyAlignment="1">
      <alignment wrapText="1"/>
    </xf>
    <xf numFmtId="2" fontId="32" fillId="13" borderId="0" xfId="0" applyNumberFormat="1" applyFont="1" applyFill="1" applyBorder="1" applyAlignment="1">
      <alignment horizontal="left" vertical="center" wrapText="1"/>
    </xf>
    <xf numFmtId="0" fontId="30" fillId="13" borderId="0" xfId="0" applyFont="1" applyFill="1" applyBorder="1" applyAlignment="1" applyProtection="1">
      <alignment horizontal="center" vertical="center"/>
      <protection locked="0"/>
    </xf>
    <xf numFmtId="0" fontId="32" fillId="0" borderId="0" xfId="0" applyFont="1" applyAlignment="1">
      <alignment horizontal="left" vertical="center" wrapText="1"/>
    </xf>
    <xf numFmtId="0" fontId="32" fillId="0" borderId="0" xfId="0" applyFont="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32" fillId="0" borderId="0" xfId="0" applyFont="1" applyAlignment="1">
      <alignment vertical="center" wrapText="1"/>
    </xf>
    <xf numFmtId="0" fontId="42" fillId="13" borderId="0" xfId="3" applyFont="1" applyFill="1" applyBorder="1" applyAlignment="1">
      <alignment horizontal="center" vertical="center" wrapText="1"/>
    </xf>
    <xf numFmtId="0" fontId="42" fillId="13" borderId="0" xfId="0" applyFont="1" applyFill="1" applyAlignment="1">
      <alignment wrapText="1"/>
    </xf>
    <xf numFmtId="0" fontId="32" fillId="0" borderId="0" xfId="0" applyFont="1" applyBorder="1" applyAlignment="1">
      <alignment horizontal="center" vertical="center"/>
    </xf>
    <xf numFmtId="0" fontId="42" fillId="13" borderId="0" xfId="0" applyFont="1" applyFill="1" applyAlignment="1">
      <alignment horizontal="center" vertical="center" wrapText="1"/>
    </xf>
    <xf numFmtId="0" fontId="32" fillId="13" borderId="0" xfId="3" applyFont="1" applyFill="1" applyBorder="1" applyAlignment="1">
      <alignment horizontal="center" vertical="center" wrapText="1"/>
    </xf>
    <xf numFmtId="0" fontId="0" fillId="0" borderId="0" xfId="0" applyAlignment="1">
      <alignment vertical="top" wrapText="1"/>
    </xf>
  </cellXfs>
  <cellStyles count="30">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8"/>
    <cellStyle name="Normal 3" xfId="29"/>
    <cellStyle name="Normal_12 Tablica 14-Grafikon 4" xfId="11"/>
    <cellStyle name="Normal_22 Tablica 24" xfId="21"/>
    <cellStyle name="Normal_4 Tablice 2,3" xfId="6"/>
    <cellStyle name="Normal_47 Tablica 25" xfId="23"/>
    <cellStyle name="Normal_48 Tablice 26,27,28" xfId="25"/>
    <cellStyle name="Normal_5 Tablice 4,5" xfId="7"/>
    <cellStyle name="Normal_6 Tablice 6,7" xfId="8"/>
    <cellStyle name="Normal_7 Tablica-Grafikon 2" xfId="9"/>
    <cellStyle name="Normal_9 Tablica 11" xfId="10"/>
    <cellStyle name="Normal_agbilanca_311206" xfId="27"/>
    <cellStyle name="Normal_mi predložak" xfId="16"/>
    <cellStyle name="Normal_mi07_09" xfId="19"/>
    <cellStyle name="Normal_Mjesecni_zbrojni_06_09" xfId="18"/>
    <cellStyle name="Normal_novozami1" xfId="3"/>
    <cellStyle name="Normal_Sheet1" xfId="24"/>
    <cellStyle name="Normal_Sheet2" xfId="22"/>
    <cellStyle name="Normal_Sheet2_13 Tablica 15" xfId="14"/>
    <cellStyle name="Normal_ugovori" xfId="26"/>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685800</xdr:colOff>
      <xdr:row>29</xdr:row>
      <xdr:rowOff>0</xdr:rowOff>
    </xdr:from>
    <xdr:to>
      <xdr:col>4</xdr:col>
      <xdr:colOff>635143</xdr:colOff>
      <xdr:row>45</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685800" y="6924675"/>
          <a:ext cx="4578493" cy="27434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10</xdr:col>
      <xdr:colOff>46044</xdr:colOff>
      <xdr:row>65</xdr:row>
      <xdr:rowOff>77023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686550"/>
          <a:ext cx="8132769" cy="50966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238123</xdr:colOff>
      <xdr:row>9</xdr:row>
      <xdr:rowOff>0</xdr:rowOff>
    </xdr:from>
    <xdr:to>
      <xdr:col>9</xdr:col>
      <xdr:colOff>57149</xdr:colOff>
      <xdr:row>22</xdr:row>
      <xdr:rowOff>46302</xdr:rowOff>
    </xdr:to>
    <xdr:pic>
      <xdr:nvPicPr>
        <xdr:cNvPr id="3" name="Picture 2"/>
        <xdr:cNvPicPr>
          <a:picLocks noChangeAspect="1"/>
        </xdr:cNvPicPr>
      </xdr:nvPicPr>
      <xdr:blipFill>
        <a:blip xmlns:r="http://schemas.openxmlformats.org/officeDocument/2006/relationships" r:embed="rId1"/>
        <a:stretch>
          <a:fillRect/>
        </a:stretch>
      </xdr:blipFill>
      <xdr:spPr>
        <a:xfrm>
          <a:off x="2409823" y="1847850"/>
          <a:ext cx="3867151" cy="2322777"/>
        </a:xfrm>
        <a:prstGeom prst="rect">
          <a:avLst/>
        </a:prstGeom>
      </xdr:spPr>
    </xdr:pic>
    <xdr:clientData/>
  </xdr:twoCellAnchor>
  <xdr:twoCellAnchor editAs="oneCell">
    <xdr:from>
      <xdr:col>4</xdr:col>
      <xdr:colOff>0</xdr:colOff>
      <xdr:row>27</xdr:row>
      <xdr:rowOff>0</xdr:rowOff>
    </xdr:from>
    <xdr:to>
      <xdr:col>9</xdr:col>
      <xdr:colOff>57150</xdr:colOff>
      <xdr:row>39</xdr:row>
      <xdr:rowOff>66675</xdr:rowOff>
    </xdr:to>
    <xdr:pic>
      <xdr:nvPicPr>
        <xdr:cNvPr id="4" name="Picture 3"/>
        <xdr:cNvPicPr>
          <a:picLocks noChangeAspect="1"/>
        </xdr:cNvPicPr>
      </xdr:nvPicPr>
      <xdr:blipFill>
        <a:blip xmlns:r="http://schemas.openxmlformats.org/officeDocument/2006/relationships" r:embed="rId2"/>
        <a:stretch>
          <a:fillRect/>
        </a:stretch>
      </xdr:blipFill>
      <xdr:spPr>
        <a:xfrm>
          <a:off x="2409825" y="5334000"/>
          <a:ext cx="3867150" cy="2362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238124</xdr:colOff>
      <xdr:row>6</xdr:row>
      <xdr:rowOff>0</xdr:rowOff>
    </xdr:from>
    <xdr:to>
      <xdr:col>9</xdr:col>
      <xdr:colOff>28574</xdr:colOff>
      <xdr:row>19</xdr:row>
      <xdr:rowOff>47625</xdr:rowOff>
    </xdr:to>
    <xdr:pic>
      <xdr:nvPicPr>
        <xdr:cNvPr id="3" name="Picture 2"/>
        <xdr:cNvPicPr>
          <a:picLocks noChangeAspect="1"/>
        </xdr:cNvPicPr>
      </xdr:nvPicPr>
      <xdr:blipFill>
        <a:blip xmlns:r="http://schemas.openxmlformats.org/officeDocument/2006/relationships" r:embed="rId1"/>
        <a:stretch>
          <a:fillRect/>
        </a:stretch>
      </xdr:blipFill>
      <xdr:spPr>
        <a:xfrm>
          <a:off x="2381249" y="1333500"/>
          <a:ext cx="3838575" cy="2324100"/>
        </a:xfrm>
        <a:prstGeom prst="rect">
          <a:avLst/>
        </a:prstGeom>
      </xdr:spPr>
    </xdr:pic>
    <xdr:clientData/>
  </xdr:twoCellAnchor>
  <xdr:twoCellAnchor editAs="oneCell">
    <xdr:from>
      <xdr:col>4</xdr:col>
      <xdr:colOff>0</xdr:colOff>
      <xdr:row>24</xdr:row>
      <xdr:rowOff>0</xdr:rowOff>
    </xdr:from>
    <xdr:to>
      <xdr:col>9</xdr:col>
      <xdr:colOff>19050</xdr:colOff>
      <xdr:row>36</xdr:row>
      <xdr:rowOff>76025</xdr:rowOff>
    </xdr:to>
    <xdr:pic>
      <xdr:nvPicPr>
        <xdr:cNvPr id="6" name="Picture 5"/>
        <xdr:cNvPicPr>
          <a:picLocks noChangeAspect="1"/>
        </xdr:cNvPicPr>
      </xdr:nvPicPr>
      <xdr:blipFill>
        <a:blip xmlns:r="http://schemas.openxmlformats.org/officeDocument/2006/relationships" r:embed="rId2"/>
        <a:stretch>
          <a:fillRect/>
        </a:stretch>
      </xdr:blipFill>
      <xdr:spPr>
        <a:xfrm>
          <a:off x="2381250" y="4819650"/>
          <a:ext cx="3829050" cy="23715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6</xdr:col>
      <xdr:colOff>30998</xdr:colOff>
      <xdr:row>63</xdr:row>
      <xdr:rowOff>131412</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5974598" cy="401761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586112</xdr:colOff>
      <xdr:row>40</xdr:row>
      <xdr:rowOff>154076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339712" cy="614530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381000</xdr:colOff>
      <xdr:row>45</xdr:row>
      <xdr:rowOff>9525</xdr:rowOff>
    </xdr:from>
    <xdr:to>
      <xdr:col>5</xdr:col>
      <xdr:colOff>821146</xdr:colOff>
      <xdr:row>63</xdr:row>
      <xdr:rowOff>27305</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00" y="12315825"/>
          <a:ext cx="5450296" cy="2932430"/>
        </a:xfrm>
        <a:prstGeom prst="rect">
          <a:avLst/>
        </a:prstGeom>
      </xdr:spPr>
    </xdr:pic>
    <xdr:clientData/>
  </xdr:twoCellAnchor>
  <xdr:twoCellAnchor editAs="oneCell">
    <xdr:from>
      <xdr:col>0</xdr:col>
      <xdr:colOff>361950</xdr:colOff>
      <xdr:row>68</xdr:row>
      <xdr:rowOff>0</xdr:rowOff>
    </xdr:from>
    <xdr:to>
      <xdr:col>5</xdr:col>
      <xdr:colOff>838676</xdr:colOff>
      <xdr:row>86</xdr:row>
      <xdr:rowOff>17780</xdr:rowOff>
    </xdr:to>
    <xdr:pic>
      <xdr:nvPicPr>
        <xdr:cNvPr id="4" name="Picture 3"/>
        <xdr:cNvPicPr>
          <a:picLocks noChangeAspect="1"/>
        </xdr:cNvPicPr>
      </xdr:nvPicPr>
      <xdr:blipFill>
        <a:blip xmlns:r="http://schemas.openxmlformats.org/officeDocument/2006/relationships" r:embed="rId2"/>
        <a:stretch>
          <a:fillRect/>
        </a:stretch>
      </xdr:blipFill>
      <xdr:spPr>
        <a:xfrm>
          <a:off x="361950" y="16030575"/>
          <a:ext cx="5486876" cy="29324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25</xdr:row>
      <xdr:rowOff>28574</xdr:rowOff>
    </xdr:from>
    <xdr:to>
      <xdr:col>9</xdr:col>
      <xdr:colOff>590550</xdr:colOff>
      <xdr:row>65</xdr:row>
      <xdr:rowOff>119443</xdr:rowOff>
    </xdr:to>
    <xdr:pic>
      <xdr:nvPicPr>
        <xdr:cNvPr id="3" name="Picture 2"/>
        <xdr:cNvPicPr>
          <a:picLocks noChangeAspect="1"/>
        </xdr:cNvPicPr>
      </xdr:nvPicPr>
      <xdr:blipFill>
        <a:blip xmlns:r="http://schemas.openxmlformats.org/officeDocument/2006/relationships" r:embed="rId1"/>
        <a:stretch>
          <a:fillRect/>
        </a:stretch>
      </xdr:blipFill>
      <xdr:spPr>
        <a:xfrm>
          <a:off x="47625" y="4524374"/>
          <a:ext cx="7639050" cy="65678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828675</xdr:colOff>
      <xdr:row>19</xdr:row>
      <xdr:rowOff>152400</xdr:rowOff>
    </xdr:from>
    <xdr:to>
      <xdr:col>5</xdr:col>
      <xdr:colOff>666359</xdr:colOff>
      <xdr:row>35</xdr:row>
      <xdr:rowOff>6308</xdr:rowOff>
    </xdr:to>
    <xdr:pic>
      <xdr:nvPicPr>
        <xdr:cNvPr id="3" name="Picture 2"/>
        <xdr:cNvPicPr>
          <a:picLocks noChangeAspect="1"/>
        </xdr:cNvPicPr>
      </xdr:nvPicPr>
      <xdr:blipFill>
        <a:blip xmlns:r="http://schemas.openxmlformats.org/officeDocument/2006/relationships" r:embed="rId1"/>
        <a:stretch>
          <a:fillRect/>
        </a:stretch>
      </xdr:blipFill>
      <xdr:spPr>
        <a:xfrm>
          <a:off x="828675" y="3467100"/>
          <a:ext cx="4285859" cy="2444708"/>
        </a:xfrm>
        <a:prstGeom prst="rect">
          <a:avLst/>
        </a:prstGeom>
      </xdr:spPr>
    </xdr:pic>
    <xdr:clientData/>
  </xdr:twoCellAnchor>
  <xdr:twoCellAnchor editAs="oneCell">
    <xdr:from>
      <xdr:col>0</xdr:col>
      <xdr:colOff>828675</xdr:colOff>
      <xdr:row>41</xdr:row>
      <xdr:rowOff>9525</xdr:rowOff>
    </xdr:from>
    <xdr:to>
      <xdr:col>6</xdr:col>
      <xdr:colOff>10282</xdr:colOff>
      <xdr:row>56</xdr:row>
      <xdr:rowOff>19261</xdr:rowOff>
    </xdr:to>
    <xdr:pic>
      <xdr:nvPicPr>
        <xdr:cNvPr id="4" name="Picture 3"/>
        <xdr:cNvPicPr>
          <a:picLocks noChangeAspect="1"/>
        </xdr:cNvPicPr>
      </xdr:nvPicPr>
      <xdr:blipFill>
        <a:blip xmlns:r="http://schemas.openxmlformats.org/officeDocument/2006/relationships" r:embed="rId2"/>
        <a:stretch>
          <a:fillRect/>
        </a:stretch>
      </xdr:blipFill>
      <xdr:spPr>
        <a:xfrm>
          <a:off x="828675" y="6886575"/>
          <a:ext cx="4334632" cy="24386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18</xdr:col>
      <xdr:colOff>571500</xdr:colOff>
      <xdr:row>43</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1544300" cy="6486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19</xdr:row>
      <xdr:rowOff>152400</xdr:rowOff>
    </xdr:from>
    <xdr:to>
      <xdr:col>7</xdr:col>
      <xdr:colOff>467587</xdr:colOff>
      <xdr:row>35</xdr:row>
      <xdr:rowOff>152625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52400" y="4438650"/>
          <a:ext cx="5553937"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25</xdr:row>
      <xdr:rowOff>28575</xdr:rowOff>
    </xdr:from>
    <xdr:to>
      <xdr:col>9</xdr:col>
      <xdr:colOff>590548</xdr:colOff>
      <xdr:row>65</xdr:row>
      <xdr:rowOff>125540</xdr:rowOff>
    </xdr:to>
    <xdr:pic>
      <xdr:nvPicPr>
        <xdr:cNvPr id="3" name="Picture 2"/>
        <xdr:cNvPicPr>
          <a:picLocks noChangeAspect="1"/>
        </xdr:cNvPicPr>
      </xdr:nvPicPr>
      <xdr:blipFill>
        <a:blip xmlns:r="http://schemas.openxmlformats.org/officeDocument/2006/relationships" r:embed="rId1"/>
        <a:stretch>
          <a:fillRect/>
        </a:stretch>
      </xdr:blipFill>
      <xdr:spPr>
        <a:xfrm>
          <a:off x="28575" y="4486275"/>
          <a:ext cx="7658098" cy="65739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975107</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0957"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238125</xdr:colOff>
      <xdr:row>21</xdr:row>
      <xdr:rowOff>0</xdr:rowOff>
    </xdr:from>
    <xdr:to>
      <xdr:col>6</xdr:col>
      <xdr:colOff>383823</xdr:colOff>
      <xdr:row>39</xdr:row>
      <xdr:rowOff>17780</xdr:rowOff>
    </xdr:to>
    <xdr:pic>
      <xdr:nvPicPr>
        <xdr:cNvPr id="3" name="Picture 2"/>
        <xdr:cNvPicPr>
          <a:picLocks noChangeAspect="1"/>
        </xdr:cNvPicPr>
      </xdr:nvPicPr>
      <xdr:blipFill>
        <a:blip xmlns:r="http://schemas.openxmlformats.org/officeDocument/2006/relationships" r:embed="rId1"/>
        <a:stretch>
          <a:fillRect/>
        </a:stretch>
      </xdr:blipFill>
      <xdr:spPr>
        <a:xfrm>
          <a:off x="238125" y="3790950"/>
          <a:ext cx="6194073" cy="2932430"/>
        </a:xfrm>
        <a:prstGeom prst="rect">
          <a:avLst/>
        </a:prstGeom>
      </xdr:spPr>
    </xdr:pic>
    <xdr:clientData/>
  </xdr:twoCellAnchor>
  <xdr:twoCellAnchor editAs="oneCell">
    <xdr:from>
      <xdr:col>0</xdr:col>
      <xdr:colOff>238125</xdr:colOff>
      <xdr:row>44</xdr:row>
      <xdr:rowOff>19050</xdr:rowOff>
    </xdr:from>
    <xdr:to>
      <xdr:col>6</xdr:col>
      <xdr:colOff>347244</xdr:colOff>
      <xdr:row>62</xdr:row>
      <xdr:rowOff>18541</xdr:rowOff>
    </xdr:to>
    <xdr:pic>
      <xdr:nvPicPr>
        <xdr:cNvPr id="5" name="Picture 4"/>
        <xdr:cNvPicPr>
          <a:picLocks noChangeAspect="1"/>
        </xdr:cNvPicPr>
      </xdr:nvPicPr>
      <xdr:blipFill>
        <a:blip xmlns:r="http://schemas.openxmlformats.org/officeDocument/2006/relationships" r:embed="rId2"/>
        <a:stretch>
          <a:fillRect/>
        </a:stretch>
      </xdr:blipFill>
      <xdr:spPr>
        <a:xfrm>
          <a:off x="238125" y="7534275"/>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25</xdr:row>
      <xdr:rowOff>38100</xdr:rowOff>
    </xdr:from>
    <xdr:to>
      <xdr:col>9</xdr:col>
      <xdr:colOff>571500</xdr:colOff>
      <xdr:row>65</xdr:row>
      <xdr:rowOff>125540</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0" y="4619625"/>
          <a:ext cx="7629525" cy="65644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422"/>
      <c r="B1" s="423"/>
      <c r="C1" s="423"/>
      <c r="D1" s="423"/>
      <c r="E1" s="423"/>
      <c r="F1" s="423"/>
      <c r="G1" s="423"/>
      <c r="H1" s="423"/>
      <c r="I1" s="423"/>
    </row>
    <row r="2" spans="1:9" ht="18.75" customHeight="1">
      <c r="A2" s="688" t="s">
        <v>0</v>
      </c>
      <c r="B2" s="688"/>
      <c r="C2" s="688"/>
      <c r="D2" s="688"/>
      <c r="E2" s="688"/>
      <c r="F2" s="688"/>
      <c r="G2" s="688"/>
      <c r="H2" s="688"/>
      <c r="I2" s="688"/>
    </row>
    <row r="3" spans="1:9" ht="18.75" customHeight="1">
      <c r="A3" s="424"/>
      <c r="B3" s="424"/>
      <c r="C3" s="424"/>
      <c r="D3" s="424"/>
      <c r="E3" s="424"/>
      <c r="F3" s="424"/>
      <c r="G3" s="424"/>
      <c r="H3" s="424"/>
      <c r="I3" s="424"/>
    </row>
    <row r="4" spans="1:9" ht="16.5">
      <c r="A4" s="689" t="s">
        <v>1</v>
      </c>
      <c r="B4" s="689"/>
      <c r="C4" s="689"/>
      <c r="D4" s="689"/>
      <c r="E4" s="689"/>
      <c r="F4" s="689"/>
      <c r="G4" s="689"/>
      <c r="H4" s="689"/>
      <c r="I4" s="689"/>
    </row>
    <row r="5" spans="1:9" ht="15" customHeight="1">
      <c r="A5" s="425"/>
      <c r="B5" s="425"/>
      <c r="C5" s="425"/>
      <c r="D5" s="425"/>
      <c r="E5" s="425"/>
      <c r="F5" s="425"/>
      <c r="G5" s="425"/>
      <c r="H5" s="425"/>
      <c r="I5" s="425"/>
    </row>
    <row r="6" spans="1:9" ht="15" customHeight="1">
      <c r="A6" s="426"/>
      <c r="B6" s="426"/>
      <c r="C6" s="426"/>
      <c r="D6" s="426"/>
      <c r="E6" s="426"/>
      <c r="F6" s="426"/>
      <c r="G6" s="426"/>
      <c r="H6" s="426"/>
      <c r="I6" s="426"/>
    </row>
    <row r="7" spans="1:9" ht="15.75" customHeight="1">
      <c r="A7" s="690" t="s">
        <v>1344</v>
      </c>
      <c r="B7" s="690"/>
      <c r="C7" s="690"/>
      <c r="D7" s="690"/>
      <c r="E7" s="690"/>
      <c r="F7" s="690"/>
      <c r="G7" s="690"/>
      <c r="H7" s="690"/>
      <c r="I7" s="690"/>
    </row>
    <row r="8" spans="1:9">
      <c r="A8" s="427"/>
      <c r="B8" s="427"/>
      <c r="C8" s="427"/>
      <c r="D8" s="427"/>
      <c r="E8" s="427"/>
      <c r="F8" s="427"/>
      <c r="G8" s="427"/>
      <c r="H8" s="427"/>
      <c r="I8" s="427"/>
    </row>
    <row r="9" spans="1:9">
      <c r="A9" s="428"/>
      <c r="B9" s="428"/>
      <c r="C9" s="428"/>
      <c r="D9" s="428"/>
      <c r="E9" s="428"/>
      <c r="F9" s="428"/>
      <c r="G9" s="428"/>
      <c r="H9" s="428"/>
      <c r="I9" s="428"/>
    </row>
    <row r="10" spans="1:9">
      <c r="A10" s="428"/>
      <c r="B10" s="428"/>
      <c r="C10" s="428"/>
      <c r="D10" s="428"/>
      <c r="E10" s="428"/>
      <c r="F10" s="428"/>
      <c r="G10" s="428"/>
      <c r="H10" s="428"/>
      <c r="I10" s="428"/>
    </row>
    <row r="11" spans="1:9">
      <c r="A11" s="428"/>
      <c r="B11" s="428"/>
      <c r="C11" s="428"/>
      <c r="D11" s="428"/>
      <c r="E11" s="428"/>
      <c r="F11" s="428"/>
      <c r="G11" s="428"/>
      <c r="H11" s="428"/>
      <c r="I11" s="428"/>
    </row>
    <row r="12" spans="1:9">
      <c r="A12" s="428"/>
      <c r="B12" s="428"/>
      <c r="C12" s="428"/>
      <c r="D12" s="428"/>
      <c r="E12" s="428"/>
      <c r="F12" s="428"/>
      <c r="G12" s="428"/>
      <c r="H12" s="428"/>
      <c r="I12" s="428"/>
    </row>
    <row r="13" spans="1:9">
      <c r="A13" s="428"/>
      <c r="B13" s="428"/>
      <c r="C13" s="428"/>
      <c r="D13" s="428"/>
      <c r="E13" s="428"/>
      <c r="F13" s="428"/>
      <c r="G13" s="428"/>
      <c r="H13" s="428"/>
      <c r="I13" s="428"/>
    </row>
    <row r="14" spans="1:9">
      <c r="A14" s="428"/>
      <c r="B14" s="428"/>
      <c r="C14" s="428"/>
      <c r="D14" s="428"/>
      <c r="E14" s="428"/>
      <c r="F14" s="428"/>
      <c r="G14" s="428"/>
      <c r="H14" s="428"/>
      <c r="I14" s="428"/>
    </row>
    <row r="15" spans="1:9">
      <c r="A15" s="428"/>
      <c r="B15" s="428"/>
      <c r="C15" s="428"/>
      <c r="D15" s="428"/>
      <c r="E15" s="428"/>
      <c r="F15" s="428"/>
      <c r="G15" s="428"/>
      <c r="H15" s="428"/>
      <c r="I15" s="428"/>
    </row>
    <row r="16" spans="1:9">
      <c r="A16" s="428"/>
      <c r="B16" s="428"/>
      <c r="C16" s="428"/>
      <c r="D16" s="428"/>
      <c r="E16" s="428"/>
      <c r="F16" s="428"/>
      <c r="G16" s="428"/>
      <c r="H16" s="428"/>
      <c r="I16" s="428"/>
    </row>
    <row r="17" spans="1:9">
      <c r="A17" s="428"/>
      <c r="B17" s="428"/>
      <c r="C17" s="428"/>
      <c r="D17" s="428"/>
      <c r="E17" s="428"/>
      <c r="F17" s="428"/>
      <c r="G17" s="428"/>
      <c r="H17" s="428"/>
      <c r="I17" s="428"/>
    </row>
    <row r="18" spans="1:9" ht="30">
      <c r="A18" s="691" t="s">
        <v>2</v>
      </c>
      <c r="B18" s="691"/>
      <c r="C18" s="691"/>
      <c r="D18" s="691"/>
      <c r="E18" s="691"/>
      <c r="F18" s="691"/>
      <c r="G18" s="691"/>
      <c r="H18" s="691"/>
      <c r="I18" s="691"/>
    </row>
    <row r="19" spans="1:9" ht="18.75" customHeight="1">
      <c r="A19" s="429"/>
      <c r="B19" s="429"/>
      <c r="C19" s="429"/>
      <c r="D19" s="429"/>
      <c r="E19" s="429"/>
      <c r="F19" s="429"/>
      <c r="G19" s="429"/>
      <c r="H19" s="429"/>
      <c r="I19" s="429"/>
    </row>
    <row r="20" spans="1:9" ht="18.75" customHeight="1">
      <c r="A20" s="692" t="s">
        <v>1264</v>
      </c>
      <c r="B20" s="692"/>
      <c r="C20" s="692"/>
      <c r="D20" s="692"/>
      <c r="E20" s="692"/>
      <c r="F20" s="692"/>
      <c r="G20" s="692"/>
      <c r="H20" s="692"/>
      <c r="I20" s="692"/>
    </row>
    <row r="21" spans="1:9" ht="18.75" customHeight="1">
      <c r="A21" s="430"/>
      <c r="B21" s="430"/>
      <c r="C21" s="430"/>
      <c r="D21" s="430"/>
      <c r="E21" s="430"/>
      <c r="F21" s="430"/>
      <c r="G21" s="430"/>
      <c r="H21" s="430"/>
      <c r="I21" s="430"/>
    </row>
    <row r="22" spans="1:9" ht="26.25" customHeight="1">
      <c r="A22" s="693" t="s">
        <v>3</v>
      </c>
      <c r="B22" s="693"/>
      <c r="C22" s="693"/>
      <c r="D22" s="693"/>
      <c r="E22" s="693"/>
      <c r="F22" s="693"/>
      <c r="G22" s="693"/>
      <c r="H22" s="693"/>
      <c r="I22" s="693"/>
    </row>
    <row r="23" spans="1:9" ht="18.75">
      <c r="A23" s="431"/>
      <c r="B23" s="431"/>
      <c r="C23" s="431"/>
      <c r="D23" s="431"/>
      <c r="E23" s="431"/>
      <c r="F23" s="431"/>
      <c r="G23" s="431"/>
      <c r="H23" s="431"/>
      <c r="I23" s="431"/>
    </row>
    <row r="24" spans="1:9" ht="18.75" customHeight="1">
      <c r="A24" s="684" t="s">
        <v>1265</v>
      </c>
      <c r="B24" s="684"/>
      <c r="C24" s="684"/>
      <c r="D24" s="684"/>
      <c r="E24" s="684"/>
      <c r="F24" s="684"/>
      <c r="G24" s="684"/>
      <c r="H24" s="684"/>
      <c r="I24" s="684"/>
    </row>
    <row r="25" spans="1:9">
      <c r="A25" s="428"/>
      <c r="B25" s="428"/>
      <c r="C25" s="428"/>
      <c r="D25" s="428"/>
      <c r="E25" s="428"/>
      <c r="F25" s="428"/>
      <c r="G25" s="428"/>
      <c r="H25" s="428"/>
      <c r="I25" s="428"/>
    </row>
    <row r="26" spans="1:9">
      <c r="A26" s="428"/>
      <c r="B26" s="428"/>
      <c r="C26" s="428"/>
      <c r="D26" s="428"/>
      <c r="E26" s="428"/>
      <c r="F26" s="428"/>
      <c r="G26" s="428"/>
      <c r="H26" s="428"/>
      <c r="I26" s="428"/>
    </row>
    <row r="27" spans="1:9">
      <c r="A27" s="428"/>
      <c r="B27" s="428"/>
      <c r="C27" s="428"/>
      <c r="D27" s="428"/>
      <c r="E27" s="428"/>
      <c r="F27" s="428"/>
      <c r="G27" s="428"/>
      <c r="H27" s="428"/>
      <c r="I27" s="428"/>
    </row>
    <row r="28" spans="1:9">
      <c r="A28" s="428"/>
      <c r="B28" s="428"/>
      <c r="C28" s="428"/>
      <c r="D28" s="428"/>
      <c r="E28" s="428"/>
      <c r="F28" s="428"/>
      <c r="G28" s="428"/>
      <c r="H28" s="428"/>
      <c r="I28" s="428"/>
    </row>
    <row r="29" spans="1:9">
      <c r="A29" s="428"/>
      <c r="B29" s="428"/>
      <c r="C29" s="428"/>
      <c r="D29" s="428"/>
      <c r="E29" s="428"/>
      <c r="F29" s="428"/>
      <c r="G29" s="428"/>
      <c r="H29" s="428"/>
      <c r="I29" s="428"/>
    </row>
    <row r="30" spans="1:9">
      <c r="A30" s="428"/>
      <c r="B30" s="428"/>
      <c r="C30" s="428"/>
      <c r="D30" s="428"/>
      <c r="E30" s="428"/>
      <c r="F30" s="428"/>
      <c r="G30" s="428"/>
      <c r="H30" s="428"/>
      <c r="I30" s="428"/>
    </row>
    <row r="31" spans="1:9">
      <c r="A31" s="428"/>
      <c r="B31" s="428"/>
      <c r="C31" s="428"/>
      <c r="D31" s="428"/>
      <c r="E31" s="428"/>
      <c r="F31" s="428"/>
      <c r="G31" s="428"/>
      <c r="H31" s="428"/>
      <c r="I31" s="428"/>
    </row>
    <row r="32" spans="1:9">
      <c r="A32" s="428"/>
      <c r="B32" s="428"/>
      <c r="C32" s="428"/>
      <c r="D32" s="428"/>
      <c r="E32" s="428"/>
      <c r="F32" s="428"/>
      <c r="G32" s="428"/>
      <c r="H32" s="428"/>
      <c r="I32" s="428"/>
    </row>
    <row r="33" spans="1:9">
      <c r="A33" s="428"/>
      <c r="B33" s="428"/>
      <c r="C33" s="428"/>
      <c r="D33" s="428"/>
      <c r="E33" s="428"/>
      <c r="F33" s="428"/>
      <c r="G33" s="428"/>
      <c r="H33" s="428"/>
      <c r="I33" s="428"/>
    </row>
    <row r="34" spans="1:9">
      <c r="A34" s="428"/>
      <c r="B34" s="428"/>
      <c r="C34" s="428"/>
      <c r="D34" s="428"/>
      <c r="E34" s="428"/>
      <c r="F34" s="428"/>
      <c r="G34" s="428"/>
      <c r="H34" s="428"/>
      <c r="I34" s="428"/>
    </row>
    <row r="35" spans="1:9">
      <c r="A35" s="428"/>
      <c r="B35" s="428"/>
      <c r="C35" s="428"/>
      <c r="D35" s="428"/>
      <c r="E35" s="428"/>
      <c r="F35" s="428"/>
      <c r="G35" s="428"/>
      <c r="H35" s="428"/>
      <c r="I35" s="428"/>
    </row>
    <row r="36" spans="1:9">
      <c r="A36" s="685"/>
      <c r="B36" s="685"/>
      <c r="C36" s="685"/>
      <c r="D36" s="685"/>
      <c r="E36" s="685"/>
      <c r="F36" s="685"/>
      <c r="G36" s="685"/>
      <c r="H36" s="685"/>
      <c r="I36" s="685"/>
    </row>
    <row r="37" spans="1:9" ht="50.25" customHeight="1">
      <c r="A37" s="686" t="s">
        <v>4</v>
      </c>
      <c r="B37" s="686"/>
      <c r="C37" s="686"/>
      <c r="D37" s="686"/>
      <c r="E37" s="686"/>
      <c r="F37" s="686"/>
      <c r="G37" s="686"/>
      <c r="H37" s="686"/>
      <c r="I37" s="686"/>
    </row>
    <row r="38" spans="1:9">
      <c r="A38" s="432"/>
      <c r="B38" s="432"/>
      <c r="C38" s="432"/>
      <c r="D38" s="432"/>
      <c r="E38" s="432"/>
      <c r="F38" s="432"/>
      <c r="G38" s="432"/>
      <c r="H38" s="432"/>
      <c r="I38" s="432"/>
    </row>
    <row r="39" spans="1:9" ht="65.25" customHeight="1">
      <c r="A39" s="687" t="s">
        <v>5</v>
      </c>
      <c r="B39" s="687"/>
      <c r="C39" s="687"/>
      <c r="D39" s="687"/>
      <c r="E39" s="687"/>
      <c r="F39" s="687"/>
      <c r="G39" s="687"/>
      <c r="H39" s="687"/>
      <c r="I39" s="687"/>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433" t="s">
        <v>528</v>
      </c>
      <c r="S1" s="434" t="str">
        <f>Naslovnica!A20</f>
        <v>Rujan 2013.</v>
      </c>
    </row>
    <row r="2" spans="1:19" ht="12.75" customHeight="1">
      <c r="A2" s="137" t="s">
        <v>529</v>
      </c>
      <c r="J2" s="104"/>
      <c r="K2" s="104"/>
      <c r="L2" s="92"/>
      <c r="M2" s="92"/>
      <c r="S2" s="138" t="str">
        <f>Naslovnica!A24</f>
        <v>September 2013</v>
      </c>
    </row>
    <row r="3" spans="1:19" ht="12.75" customHeight="1">
      <c r="J3" s="92"/>
    </row>
    <row r="4" spans="1:19" ht="12.75" customHeight="1"/>
    <row r="5" spans="1:19" ht="12.75" customHeight="1"/>
    <row r="6" spans="1:19" ht="12.75" customHeight="1"/>
    <row r="7" spans="1:19" ht="12.75" customHeight="1">
      <c r="S7" s="104"/>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t="s">
        <v>832</v>
      </c>
    </row>
    <row r="45" spans="1:1" ht="12.75" customHeight="1"/>
    <row r="46" spans="1:1" ht="12.75" customHeight="1"/>
    <row r="47" spans="1:1" ht="12.75" customHeight="1"/>
    <row r="48" spans="1:1" ht="12.75" customHeight="1"/>
    <row r="49" spans="1:19" ht="12.75" customHeight="1"/>
    <row r="50" spans="1:19" ht="12.75" customHeight="1">
      <c r="A50" s="88" t="s">
        <v>461</v>
      </c>
    </row>
    <row r="51" spans="1:19" ht="12.75" customHeight="1"/>
    <row r="52" spans="1:19" ht="12.75" customHeight="1">
      <c r="S52" s="40" t="s">
        <v>552</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6"/>
  <sheetViews>
    <sheetView showGridLines="0" zoomScaleNormal="100" workbookViewId="0"/>
  </sheetViews>
  <sheetFormatPr defaultRowHeight="15"/>
  <cols>
    <col min="1" max="1" width="19.42578125" customWidth="1"/>
    <col min="2" max="2" width="8.7109375" bestFit="1" customWidth="1"/>
    <col min="3" max="3" width="6" customWidth="1"/>
    <col min="4" max="4" width="7.85546875" bestFit="1" customWidth="1"/>
    <col min="5" max="5" width="6.140625" customWidth="1"/>
    <col min="6" max="6" width="7.85546875" bestFit="1" customWidth="1"/>
    <col min="7" max="7" width="6" customWidth="1"/>
    <col min="8" max="8" width="8.85546875" customWidth="1"/>
    <col min="9" max="9" width="6.28515625" customWidth="1"/>
    <col min="11" max="11" width="6" customWidth="1"/>
  </cols>
  <sheetData>
    <row r="1" spans="1:12" ht="12.75" customHeight="1">
      <c r="A1" s="644" t="s">
        <v>531</v>
      </c>
      <c r="K1" s="434" t="str">
        <f>Naslovnica!A20</f>
        <v>Rujan 2013.</v>
      </c>
    </row>
    <row r="2" spans="1:12" ht="12.75" customHeight="1">
      <c r="A2" s="139" t="s">
        <v>530</v>
      </c>
      <c r="K2" s="138" t="str">
        <f>Naslovnica!A24</f>
        <v>September 2013</v>
      </c>
    </row>
    <row r="3" spans="1:12" ht="12.75" customHeight="1"/>
    <row r="4" spans="1:12" ht="12.75" customHeight="1">
      <c r="H4" s="722" t="s">
        <v>833</v>
      </c>
      <c r="I4" s="735"/>
      <c r="J4" s="735"/>
      <c r="K4" s="735"/>
    </row>
    <row r="5" spans="1:12">
      <c r="A5" s="737" t="s">
        <v>852</v>
      </c>
      <c r="B5" s="711" t="s">
        <v>134</v>
      </c>
      <c r="C5" s="711"/>
      <c r="D5" s="711" t="s">
        <v>135</v>
      </c>
      <c r="E5" s="711"/>
      <c r="F5" s="711" t="s">
        <v>160</v>
      </c>
      <c r="G5" s="711"/>
      <c r="H5" s="711" t="s">
        <v>137</v>
      </c>
      <c r="I5" s="711"/>
      <c r="J5" s="711" t="s">
        <v>161</v>
      </c>
      <c r="K5" s="711"/>
    </row>
    <row r="6" spans="1:12">
      <c r="A6" s="737"/>
      <c r="B6" s="477" t="s">
        <v>162</v>
      </c>
      <c r="C6" s="477" t="s">
        <v>163</v>
      </c>
      <c r="D6" s="477" t="s">
        <v>162</v>
      </c>
      <c r="E6" s="477" t="s">
        <v>163</v>
      </c>
      <c r="F6" s="477" t="s">
        <v>162</v>
      </c>
      <c r="G6" s="477" t="s">
        <v>163</v>
      </c>
      <c r="H6" s="477" t="s">
        <v>162</v>
      </c>
      <c r="I6" s="477" t="s">
        <v>163</v>
      </c>
      <c r="J6" s="477" t="s">
        <v>162</v>
      </c>
      <c r="K6" s="477" t="s">
        <v>163</v>
      </c>
    </row>
    <row r="7" spans="1:12">
      <c r="A7" s="737"/>
      <c r="B7" s="478" t="s">
        <v>149</v>
      </c>
      <c r="C7" s="478" t="s">
        <v>150</v>
      </c>
      <c r="D7" s="478" t="s">
        <v>149</v>
      </c>
      <c r="E7" s="478" t="s">
        <v>150</v>
      </c>
      <c r="F7" s="478" t="s">
        <v>149</v>
      </c>
      <c r="G7" s="478" t="s">
        <v>150</v>
      </c>
      <c r="H7" s="478" t="s">
        <v>149</v>
      </c>
      <c r="I7" s="478" t="s">
        <v>150</v>
      </c>
      <c r="J7" s="478" t="s">
        <v>149</v>
      </c>
      <c r="K7" s="478" t="s">
        <v>150</v>
      </c>
    </row>
    <row r="8" spans="1:12" ht="15" customHeight="1">
      <c r="A8" s="736" t="s">
        <v>834</v>
      </c>
      <c r="B8" s="206">
        <v>19682972.55683</v>
      </c>
      <c r="C8" s="207">
        <v>0.86714122302106844</v>
      </c>
      <c r="D8" s="206">
        <v>6449926.3178400006</v>
      </c>
      <c r="E8" s="207">
        <v>0.85064626428450174</v>
      </c>
      <c r="F8" s="206">
        <v>8614426.126290001</v>
      </c>
      <c r="G8" s="207">
        <v>0.89040982885483422</v>
      </c>
      <c r="H8" s="206">
        <v>15656337.03541</v>
      </c>
      <c r="I8" s="207">
        <v>0.9070335665681396</v>
      </c>
      <c r="J8" s="206">
        <v>50403662.036370002</v>
      </c>
      <c r="K8" s="207">
        <v>0.88092438437457732</v>
      </c>
      <c r="L8" s="104"/>
    </row>
    <row r="9" spans="1:12" ht="2.25" customHeight="1">
      <c r="A9" s="736"/>
      <c r="B9" s="208"/>
      <c r="C9" s="207"/>
      <c r="D9" s="208"/>
      <c r="E9" s="207"/>
      <c r="F9" s="208"/>
      <c r="G9" s="207"/>
      <c r="H9" s="208"/>
      <c r="I9" s="207"/>
      <c r="J9" s="208"/>
      <c r="K9" s="207"/>
    </row>
    <row r="10" spans="1:12" ht="19.5">
      <c r="A10" s="209" t="s">
        <v>835</v>
      </c>
      <c r="B10" s="210">
        <v>19216600.895300001</v>
      </c>
      <c r="C10" s="211">
        <v>0.84659503306963446</v>
      </c>
      <c r="D10" s="210">
        <v>6327055.7781699998</v>
      </c>
      <c r="E10" s="211">
        <v>0.83444152636806801</v>
      </c>
      <c r="F10" s="210">
        <v>8257884.4047400001</v>
      </c>
      <c r="G10" s="211">
        <v>0.85355673514774733</v>
      </c>
      <c r="H10" s="210">
        <v>15641972.07302</v>
      </c>
      <c r="I10" s="211">
        <v>0.90620134744557301</v>
      </c>
      <c r="J10" s="210">
        <v>49443513.15123</v>
      </c>
      <c r="K10" s="211">
        <v>0.864143489269385</v>
      </c>
      <c r="L10" s="104"/>
    </row>
    <row r="11" spans="1:12" ht="19.5">
      <c r="A11" s="209" t="s">
        <v>836</v>
      </c>
      <c r="B11" s="212">
        <v>2103526.0162599999</v>
      </c>
      <c r="C11" s="213">
        <v>9.2700000000000005E-2</v>
      </c>
      <c r="D11" s="212">
        <v>965187.06626999995</v>
      </c>
      <c r="E11" s="213">
        <v>0.1273</v>
      </c>
      <c r="F11" s="212">
        <v>1401987.7130799999</v>
      </c>
      <c r="G11" s="213">
        <v>0.1449</v>
      </c>
      <c r="H11" s="212">
        <v>2214509.96954</v>
      </c>
      <c r="I11" s="213">
        <v>0.1283</v>
      </c>
      <c r="J11" s="212">
        <v>6685210.7651499994</v>
      </c>
      <c r="K11" s="213">
        <v>0.11684002589840774</v>
      </c>
      <c r="L11" s="92"/>
    </row>
    <row r="12" spans="1:12" ht="19.5">
      <c r="A12" s="214" t="s">
        <v>837</v>
      </c>
      <c r="B12" s="212">
        <v>16936630.550269999</v>
      </c>
      <c r="C12" s="213">
        <v>0.74615002824463705</v>
      </c>
      <c r="D12" s="212">
        <v>4912756.7427399997</v>
      </c>
      <c r="E12" s="213">
        <v>0.64791719542461057</v>
      </c>
      <c r="F12" s="212">
        <v>6499854.8543400001</v>
      </c>
      <c r="G12" s="213">
        <v>0.67184215913947098</v>
      </c>
      <c r="H12" s="212">
        <v>12266005.57384</v>
      </c>
      <c r="I12" s="213">
        <v>0.71061824729640044</v>
      </c>
      <c r="J12" s="212">
        <v>40615247.721190006</v>
      </c>
      <c r="K12" s="213">
        <v>0.70984846436739191</v>
      </c>
    </row>
    <row r="13" spans="1:12" ht="19.5">
      <c r="A13" s="209" t="s">
        <v>838</v>
      </c>
      <c r="B13" s="212">
        <v>7305.8866100000005</v>
      </c>
      <c r="C13" s="213">
        <v>3.2186375467207156E-4</v>
      </c>
      <c r="D13" s="212">
        <v>10958.82711</v>
      </c>
      <c r="E13" s="213">
        <v>1.4453010596845194E-3</v>
      </c>
      <c r="F13" s="212">
        <v>11138.527300000002</v>
      </c>
      <c r="G13" s="213">
        <v>1.151307590487081E-3</v>
      </c>
      <c r="H13" s="212">
        <v>0</v>
      </c>
      <c r="I13" s="213">
        <v>0</v>
      </c>
      <c r="J13" s="212">
        <v>29403.241020000001</v>
      </c>
      <c r="K13" s="213">
        <v>5.1389186713200665E-4</v>
      </c>
    </row>
    <row r="14" spans="1:12" ht="19.5">
      <c r="A14" s="209" t="s">
        <v>839</v>
      </c>
      <c r="B14" s="212">
        <v>142651.6899</v>
      </c>
      <c r="C14" s="213">
        <v>6.2845772145825882E-3</v>
      </c>
      <c r="D14" s="212">
        <v>141244.56244000001</v>
      </c>
      <c r="E14" s="213">
        <v>1.8627989448152568E-2</v>
      </c>
      <c r="F14" s="212">
        <v>204444.25978999998</v>
      </c>
      <c r="G14" s="213">
        <v>2.1131898480667165E-2</v>
      </c>
      <c r="H14" s="212">
        <v>821751.66735</v>
      </c>
      <c r="I14" s="213">
        <v>4.7607326284814303E-2</v>
      </c>
      <c r="J14" s="212">
        <v>1310092.1794799999</v>
      </c>
      <c r="K14" s="213">
        <v>2.2896990021272736E-2</v>
      </c>
    </row>
    <row r="15" spans="1:12" ht="19.5">
      <c r="A15" s="209" t="s">
        <v>840</v>
      </c>
      <c r="B15" s="212">
        <v>0</v>
      </c>
      <c r="C15" s="213">
        <v>0</v>
      </c>
      <c r="D15" s="212">
        <v>0</v>
      </c>
      <c r="E15" s="213">
        <v>0</v>
      </c>
      <c r="F15" s="212">
        <v>8707.5</v>
      </c>
      <c r="G15" s="213">
        <v>9.0003019018198736E-4</v>
      </c>
      <c r="H15" s="212">
        <v>0</v>
      </c>
      <c r="I15" s="213">
        <v>0</v>
      </c>
      <c r="J15" s="212">
        <v>8707.5</v>
      </c>
      <c r="K15" s="213">
        <v>1.5218436056107761E-4</v>
      </c>
    </row>
    <row r="16" spans="1:12" ht="19.5">
      <c r="A16" s="209" t="s">
        <v>841</v>
      </c>
      <c r="B16" s="212">
        <v>26486.752260000001</v>
      </c>
      <c r="C16" s="213">
        <v>1.1668844572270984E-3</v>
      </c>
      <c r="D16" s="212">
        <v>196905.78741999998</v>
      </c>
      <c r="E16" s="213">
        <v>2.5968850531135054E-2</v>
      </c>
      <c r="F16" s="212">
        <v>113923.48623000001</v>
      </c>
      <c r="G16" s="213">
        <v>1.1775432325900882E-2</v>
      </c>
      <c r="H16" s="212">
        <v>284691.60222</v>
      </c>
      <c r="I16" s="213">
        <v>1.6493311222770472E-2</v>
      </c>
      <c r="J16" s="212">
        <v>622007.62812999997</v>
      </c>
      <c r="K16" s="213">
        <v>1.0871068980887352E-2</v>
      </c>
    </row>
    <row r="17" spans="1:11" ht="19.5">
      <c r="A17" s="209" t="s">
        <v>1087</v>
      </c>
      <c r="B17" s="212">
        <v>0</v>
      </c>
      <c r="C17" s="213">
        <v>0</v>
      </c>
      <c r="D17" s="212">
        <v>0</v>
      </c>
      <c r="E17" s="213">
        <v>0</v>
      </c>
      <c r="F17" s="212">
        <v>6543.27</v>
      </c>
      <c r="G17" s="213">
        <v>6.7632966322274965E-4</v>
      </c>
      <c r="H17" s="212">
        <v>0</v>
      </c>
      <c r="I17" s="213">
        <v>0</v>
      </c>
      <c r="J17" s="212">
        <v>6543.27</v>
      </c>
      <c r="K17" s="213">
        <v>1.1435927199867729E-4</v>
      </c>
    </row>
    <row r="18" spans="1:11" ht="19.5">
      <c r="A18" s="209" t="s">
        <v>843</v>
      </c>
      <c r="B18" s="212">
        <v>0</v>
      </c>
      <c r="C18" s="213">
        <v>0</v>
      </c>
      <c r="D18" s="212">
        <v>100002.79218999999</v>
      </c>
      <c r="E18" s="213">
        <v>1.3188833081573981E-2</v>
      </c>
      <c r="F18" s="212">
        <v>11284.794</v>
      </c>
      <c r="G18" s="213">
        <v>1.1664261027831812E-3</v>
      </c>
      <c r="H18" s="212">
        <v>55013.260070000004</v>
      </c>
      <c r="I18" s="213">
        <v>3.1871358783971148E-3</v>
      </c>
      <c r="J18" s="212">
        <v>166300.84625999999</v>
      </c>
      <c r="K18" s="213">
        <v>2.9065045017334684E-3</v>
      </c>
    </row>
    <row r="19" spans="1:11" ht="2.25" customHeight="1">
      <c r="A19" s="209"/>
      <c r="B19" s="212"/>
      <c r="C19" s="211"/>
      <c r="D19" s="212"/>
      <c r="E19" s="211"/>
      <c r="F19" s="212"/>
      <c r="G19" s="211"/>
      <c r="H19" s="212"/>
      <c r="I19" s="211"/>
      <c r="J19" s="212"/>
      <c r="K19" s="211"/>
    </row>
    <row r="20" spans="1:11" ht="18">
      <c r="A20" s="215" t="s">
        <v>844</v>
      </c>
      <c r="B20" s="210">
        <v>372480.13699999999</v>
      </c>
      <c r="C20" s="213">
        <v>1.640976131103513E-2</v>
      </c>
      <c r="D20" s="210">
        <v>83788.542829999991</v>
      </c>
      <c r="E20" s="213">
        <v>1.1050422506539639E-2</v>
      </c>
      <c r="F20" s="210">
        <v>311830.42274000001</v>
      </c>
      <c r="G20" s="213">
        <v>3.2231615812025459E-2</v>
      </c>
      <c r="H20" s="210">
        <v>4475.0382699999991</v>
      </c>
      <c r="I20" s="213">
        <v>2.5925667756044972E-4</v>
      </c>
      <c r="J20" s="210">
        <v>772574.14084000001</v>
      </c>
      <c r="K20" s="211">
        <v>1.3502578422022319E-2</v>
      </c>
    </row>
    <row r="21" spans="1:11" ht="2.25" customHeight="1">
      <c r="A21" s="209"/>
      <c r="B21" s="212"/>
      <c r="C21" s="211"/>
      <c r="D21" s="212"/>
      <c r="E21" s="211"/>
      <c r="F21" s="212"/>
      <c r="G21" s="211"/>
      <c r="H21" s="212"/>
      <c r="I21" s="211"/>
      <c r="J21" s="212"/>
      <c r="K21" s="211"/>
    </row>
    <row r="22" spans="1:11" ht="18">
      <c r="A22" s="215" t="s">
        <v>845</v>
      </c>
      <c r="B22" s="210">
        <v>93891.524529999995</v>
      </c>
      <c r="C22" s="213">
        <v>4.1364286403988834E-3</v>
      </c>
      <c r="D22" s="210">
        <v>39081.996840000007</v>
      </c>
      <c r="E22" s="213">
        <v>5.1543154098941746E-3</v>
      </c>
      <c r="F22" s="210">
        <v>44711.29881</v>
      </c>
      <c r="G22" s="213">
        <v>4.6214778950614951E-3</v>
      </c>
      <c r="H22" s="210">
        <v>9889.9241199999997</v>
      </c>
      <c r="I22" s="213">
        <v>5.7296244500634286E-4</v>
      </c>
      <c r="J22" s="210">
        <v>187574.74430000002</v>
      </c>
      <c r="K22" s="211">
        <v>3.2783166831700421E-3</v>
      </c>
    </row>
    <row r="23" spans="1:11" ht="2.25" customHeight="1">
      <c r="A23" s="209"/>
      <c r="B23" s="210"/>
      <c r="C23" s="211"/>
      <c r="D23" s="210"/>
      <c r="E23" s="211"/>
      <c r="F23" s="210"/>
      <c r="G23" s="211"/>
      <c r="H23" s="210"/>
      <c r="I23" s="211"/>
      <c r="J23" s="210"/>
      <c r="K23" s="211"/>
    </row>
    <row r="24" spans="1:11" ht="18">
      <c r="A24" s="215" t="s">
        <v>846</v>
      </c>
      <c r="B24" s="206">
        <v>3015720.6136500002</v>
      </c>
      <c r="C24" s="207">
        <v>0.13285877697893161</v>
      </c>
      <c r="D24" s="206">
        <v>1132457.32228</v>
      </c>
      <c r="E24" s="207">
        <v>0.14935373571549826</v>
      </c>
      <c r="F24" s="206">
        <v>1060249.34014</v>
      </c>
      <c r="G24" s="207">
        <v>0.10959017114516575</v>
      </c>
      <c r="H24" s="206">
        <v>1604696.7482100001</v>
      </c>
      <c r="I24" s="207">
        <v>9.2966433431860271E-2</v>
      </c>
      <c r="J24" s="206">
        <v>6813124.0242799995</v>
      </c>
      <c r="K24" s="207">
        <v>0.11907561562542265</v>
      </c>
    </row>
    <row r="25" spans="1:11" ht="19.5">
      <c r="A25" s="209" t="s">
        <v>847</v>
      </c>
      <c r="B25" s="212">
        <v>3015720.6136500002</v>
      </c>
      <c r="C25" s="213">
        <v>0.13285877697893161</v>
      </c>
      <c r="D25" s="212">
        <v>200860.91856999998</v>
      </c>
      <c r="E25" s="213">
        <v>2.6490471612014233E-2</v>
      </c>
      <c r="F25" s="212">
        <v>612789.96912000002</v>
      </c>
      <c r="G25" s="213">
        <v>6.333958914139394E-2</v>
      </c>
      <c r="H25" s="212">
        <v>463069.62794999999</v>
      </c>
      <c r="I25" s="213">
        <v>2.6827456208876305E-2</v>
      </c>
      <c r="J25" s="212">
        <v>4292441.1292899996</v>
      </c>
      <c r="K25" s="213">
        <v>7.5020661327254504E-2</v>
      </c>
    </row>
    <row r="26" spans="1:11" ht="19.5">
      <c r="A26" s="209" t="s">
        <v>848</v>
      </c>
      <c r="B26" s="212">
        <v>0</v>
      </c>
      <c r="C26" s="213">
        <v>0</v>
      </c>
      <c r="D26" s="212">
        <v>448217.36772000004</v>
      </c>
      <c r="E26" s="213">
        <v>5.9112989924222099E-2</v>
      </c>
      <c r="F26" s="212">
        <v>0</v>
      </c>
      <c r="G26" s="213">
        <v>0</v>
      </c>
      <c r="H26" s="212">
        <v>0</v>
      </c>
      <c r="I26" s="213">
        <v>0</v>
      </c>
      <c r="J26" s="212">
        <v>448217.36772000004</v>
      </c>
      <c r="K26" s="213">
        <v>7.8336690782472122E-3</v>
      </c>
    </row>
    <row r="27" spans="1:11" ht="19.5">
      <c r="A27" s="209" t="s">
        <v>838</v>
      </c>
      <c r="B27" s="212">
        <v>0</v>
      </c>
      <c r="C27" s="213">
        <v>0</v>
      </c>
      <c r="D27" s="212">
        <v>0</v>
      </c>
      <c r="E27" s="213">
        <v>0</v>
      </c>
      <c r="F27" s="212">
        <v>0</v>
      </c>
      <c r="G27" s="213">
        <v>0</v>
      </c>
      <c r="H27" s="212">
        <v>0</v>
      </c>
      <c r="I27" s="213">
        <v>0</v>
      </c>
      <c r="J27" s="212">
        <v>0</v>
      </c>
      <c r="K27" s="213">
        <v>0</v>
      </c>
    </row>
    <row r="28" spans="1:11" ht="19.5">
      <c r="A28" s="214" t="s">
        <v>849</v>
      </c>
      <c r="B28" s="212">
        <v>0</v>
      </c>
      <c r="C28" s="213">
        <v>0</v>
      </c>
      <c r="D28" s="212">
        <v>0</v>
      </c>
      <c r="E28" s="213">
        <v>0</v>
      </c>
      <c r="F28" s="212">
        <v>0</v>
      </c>
      <c r="G28" s="213">
        <v>0</v>
      </c>
      <c r="H28" s="212">
        <v>0</v>
      </c>
      <c r="I28" s="213">
        <v>0</v>
      </c>
      <c r="J28" s="212">
        <v>0</v>
      </c>
      <c r="K28" s="213">
        <v>0</v>
      </c>
    </row>
    <row r="29" spans="1:11" ht="19.5">
      <c r="A29" s="209" t="s">
        <v>840</v>
      </c>
      <c r="B29" s="212">
        <v>0</v>
      </c>
      <c r="C29" s="213">
        <v>0</v>
      </c>
      <c r="D29" s="212">
        <v>0</v>
      </c>
      <c r="E29" s="213">
        <v>0</v>
      </c>
      <c r="F29" s="212">
        <v>0</v>
      </c>
      <c r="G29" s="213">
        <v>0</v>
      </c>
      <c r="H29" s="212">
        <v>0</v>
      </c>
      <c r="I29" s="213">
        <v>0</v>
      </c>
      <c r="J29" s="212">
        <v>0</v>
      </c>
      <c r="K29" s="213">
        <v>0</v>
      </c>
    </row>
    <row r="30" spans="1:11" ht="19.5">
      <c r="A30" s="209" t="s">
        <v>841</v>
      </c>
      <c r="B30" s="212">
        <v>0</v>
      </c>
      <c r="C30" s="213">
        <v>0</v>
      </c>
      <c r="D30" s="212">
        <v>483379.03599</v>
      </c>
      <c r="E30" s="213">
        <v>6.375027417926192E-2</v>
      </c>
      <c r="F30" s="212">
        <v>447459.37101999996</v>
      </c>
      <c r="G30" s="213">
        <v>4.6250582003771815E-2</v>
      </c>
      <c r="H30" s="212">
        <v>1141627.12026</v>
      </c>
      <c r="I30" s="213">
        <v>6.613897722298398E-2</v>
      </c>
      <c r="J30" s="212">
        <v>2072465.52727</v>
      </c>
      <c r="K30" s="213">
        <v>3.6221285219920935E-2</v>
      </c>
    </row>
    <row r="31" spans="1:11" ht="19.5">
      <c r="A31" s="209" t="s">
        <v>842</v>
      </c>
      <c r="B31" s="212">
        <v>0</v>
      </c>
      <c r="C31" s="213">
        <v>0</v>
      </c>
      <c r="D31" s="212">
        <v>0</v>
      </c>
      <c r="E31" s="213">
        <v>0</v>
      </c>
      <c r="F31" s="212">
        <v>0</v>
      </c>
      <c r="G31" s="213">
        <v>0</v>
      </c>
      <c r="H31" s="212">
        <v>0</v>
      </c>
      <c r="I31" s="213">
        <v>0</v>
      </c>
      <c r="J31" s="212">
        <v>0</v>
      </c>
      <c r="K31" s="213">
        <v>0</v>
      </c>
    </row>
    <row r="32" spans="1:11" ht="19.5">
      <c r="A32" s="209" t="s">
        <v>843</v>
      </c>
      <c r="B32" s="212">
        <v>0</v>
      </c>
      <c r="C32" s="216" t="s">
        <v>1305</v>
      </c>
      <c r="D32" s="212">
        <v>0</v>
      </c>
      <c r="E32" s="216" t="s">
        <v>1305</v>
      </c>
      <c r="F32" s="212">
        <v>0</v>
      </c>
      <c r="G32" s="216" t="s">
        <v>1305</v>
      </c>
      <c r="H32" s="212">
        <v>0</v>
      </c>
      <c r="I32" s="216" t="s">
        <v>1305</v>
      </c>
      <c r="J32" s="212">
        <v>0</v>
      </c>
      <c r="K32" s="216" t="s">
        <v>1305</v>
      </c>
    </row>
    <row r="33" spans="1:11" ht="2.25" customHeight="1">
      <c r="A33" s="209"/>
      <c r="B33" s="212"/>
      <c r="C33" s="211"/>
      <c r="D33" s="212"/>
      <c r="E33" s="211"/>
      <c r="F33" s="212"/>
      <c r="G33" s="211"/>
      <c r="H33" s="212"/>
      <c r="I33" s="211"/>
      <c r="J33" s="212"/>
      <c r="K33" s="211"/>
    </row>
    <row r="34" spans="1:11" ht="18">
      <c r="A34" s="215" t="s">
        <v>850</v>
      </c>
      <c r="B34" s="206">
        <v>22698693.170479998</v>
      </c>
      <c r="C34" s="207">
        <v>1</v>
      </c>
      <c r="D34" s="206">
        <v>7582383.6401199996</v>
      </c>
      <c r="E34" s="207">
        <v>1</v>
      </c>
      <c r="F34" s="206">
        <v>9674675.466430001</v>
      </c>
      <c r="G34" s="207">
        <v>1</v>
      </c>
      <c r="H34" s="206">
        <v>17261033.78362</v>
      </c>
      <c r="I34" s="207">
        <v>1</v>
      </c>
      <c r="J34" s="206">
        <v>57216786.060649998</v>
      </c>
      <c r="K34" s="207">
        <v>1</v>
      </c>
    </row>
    <row r="35" spans="1:11" ht="22.5" customHeight="1">
      <c r="A35" s="479" t="s">
        <v>851</v>
      </c>
      <c r="B35" s="480">
        <v>22679998.894230001</v>
      </c>
      <c r="C35" s="481"/>
      <c r="D35" s="480">
        <v>7555821.6704099998</v>
      </c>
      <c r="E35" s="481"/>
      <c r="F35" s="480">
        <v>9265090.9668499995</v>
      </c>
      <c r="G35" s="481"/>
      <c r="H35" s="480">
        <v>16919021.956</v>
      </c>
      <c r="I35" s="481"/>
      <c r="J35" s="480">
        <v>56419933.487489998</v>
      </c>
      <c r="K35" s="482"/>
    </row>
    <row r="36" spans="1:11" ht="18.75">
      <c r="A36" s="209" t="s">
        <v>1120</v>
      </c>
      <c r="B36" s="212">
        <v>50436.4905</v>
      </c>
      <c r="C36" s="213">
        <v>2.2219997477913589E-3</v>
      </c>
      <c r="D36" s="212">
        <v>12261.117</v>
      </c>
      <c r="E36" s="213">
        <v>1.6170531038714304E-3</v>
      </c>
      <c r="F36" s="212">
        <v>9075.9599999999991</v>
      </c>
      <c r="G36" s="213">
        <v>9.3811518861718177E-4</v>
      </c>
      <c r="H36" s="212">
        <v>0</v>
      </c>
      <c r="I36" s="213">
        <v>0</v>
      </c>
      <c r="J36" s="212">
        <v>71773.567500000005</v>
      </c>
      <c r="K36" s="213">
        <v>1.2544145248549921E-3</v>
      </c>
    </row>
    <row r="37" spans="1:11" ht="18.75">
      <c r="A37" s="209" t="s">
        <v>1121</v>
      </c>
      <c r="B37" s="212">
        <v>0</v>
      </c>
      <c r="C37" s="213">
        <v>0</v>
      </c>
      <c r="D37" s="212">
        <v>0</v>
      </c>
      <c r="E37" s="213">
        <v>0</v>
      </c>
      <c r="F37" s="212">
        <v>0</v>
      </c>
      <c r="G37" s="213">
        <v>0</v>
      </c>
      <c r="H37" s="212">
        <v>302829.16667000001</v>
      </c>
      <c r="I37" s="213">
        <v>1.7544092113264517E-2</v>
      </c>
      <c r="J37" s="212">
        <v>302829.16667000001</v>
      </c>
      <c r="K37" s="213">
        <v>5.2926630018854956E-3</v>
      </c>
    </row>
    <row r="38" spans="1:11" ht="12.75" customHeight="1">
      <c r="A38" s="37" t="s">
        <v>832</v>
      </c>
    </row>
    <row r="39" spans="1:11" ht="12.75" customHeight="1"/>
    <row r="40" spans="1:11" ht="12.75" customHeight="1">
      <c r="A40" s="88" t="s">
        <v>461</v>
      </c>
    </row>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c r="K54" s="45" t="s">
        <v>553</v>
      </c>
    </row>
    <row r="55" spans="11:11" ht="12.75" customHeight="1"/>
    <row r="56" spans="11:11" ht="12.75" customHeight="1"/>
  </sheetData>
  <mergeCells count="8">
    <mergeCell ref="H4:K4"/>
    <mergeCell ref="A8:A9"/>
    <mergeCell ref="A5:A7"/>
    <mergeCell ref="B5:C5"/>
    <mergeCell ref="D5:E5"/>
    <mergeCell ref="F5:G5"/>
    <mergeCell ref="H5:I5"/>
    <mergeCell ref="J5:K5"/>
  </mergeCells>
  <hyperlinks>
    <hyperlink ref="A40" location="'2 Sadržaj'!A1" display="Sadržaj / Contents"/>
  </hyperlinks>
  <pageMargins left="0.7" right="0.7" top="0.75" bottom="0.75" header="0.3" footer="0.3"/>
  <pageSetup paperSize="9" scale="94" orientation="portrait" r:id="rId1"/>
  <ignoredErrors>
    <ignoredError sqref="C32:K3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433" t="s">
        <v>1218</v>
      </c>
      <c r="H1" s="434" t="str">
        <f>Naslovnica!A20</f>
        <v>Rujan 2013.</v>
      </c>
    </row>
    <row r="2" spans="1:9" ht="12.75" customHeight="1">
      <c r="A2" s="137" t="s">
        <v>854</v>
      </c>
      <c r="H2" s="138" t="str">
        <f>Naslovnica!A24</f>
        <v>September 2013</v>
      </c>
    </row>
    <row r="3" spans="1:9" ht="12.75" customHeight="1"/>
    <row r="4" spans="1:9" ht="33.75">
      <c r="A4" s="483" t="s">
        <v>857</v>
      </c>
      <c r="B4" s="484" t="s">
        <v>168</v>
      </c>
      <c r="C4" s="484" t="s">
        <v>169</v>
      </c>
      <c r="D4" s="484" t="s">
        <v>170</v>
      </c>
      <c r="E4" s="484" t="s">
        <v>171</v>
      </c>
      <c r="F4" s="484" t="s">
        <v>172</v>
      </c>
      <c r="G4" s="484" t="s">
        <v>173</v>
      </c>
      <c r="H4" s="484" t="s">
        <v>138</v>
      </c>
    </row>
    <row r="5" spans="1:9" ht="22.5">
      <c r="A5" s="143" t="s">
        <v>855</v>
      </c>
      <c r="B5" s="144">
        <v>22843</v>
      </c>
      <c r="C5" s="144">
        <v>78251</v>
      </c>
      <c r="D5" s="144">
        <v>19202</v>
      </c>
      <c r="E5" s="144">
        <v>17327</v>
      </c>
      <c r="F5" s="144">
        <v>13400</v>
      </c>
      <c r="G5" s="144">
        <v>48525</v>
      </c>
      <c r="H5" s="144">
        <v>199548</v>
      </c>
      <c r="I5" s="104"/>
    </row>
    <row r="6" spans="1:9" ht="22.5">
      <c r="A6" s="485" t="s">
        <v>1128</v>
      </c>
      <c r="B6" s="487">
        <v>0.11447371058592419</v>
      </c>
      <c r="C6" s="487">
        <v>0.39214123920059335</v>
      </c>
      <c r="D6" s="487">
        <v>9.6227474091446663E-2</v>
      </c>
      <c r="E6" s="487">
        <v>8.6831238599234264E-2</v>
      </c>
      <c r="F6" s="487">
        <v>6.7151762984344623E-2</v>
      </c>
      <c r="G6" s="487">
        <v>0.24317457453845692</v>
      </c>
      <c r="H6" s="487">
        <v>1</v>
      </c>
      <c r="I6" s="104"/>
    </row>
    <row r="7" spans="1:9" ht="1.5" hidden="1" customHeight="1">
      <c r="A7" s="485"/>
      <c r="B7" s="488"/>
      <c r="C7" s="488"/>
      <c r="D7" s="488"/>
      <c r="E7" s="488"/>
      <c r="F7" s="488"/>
      <c r="G7" s="488"/>
      <c r="H7" s="488"/>
    </row>
    <row r="8" spans="1:9" ht="22.5">
      <c r="A8" s="485" t="s">
        <v>858</v>
      </c>
      <c r="B8" s="486">
        <v>138</v>
      </c>
      <c r="C8" s="486">
        <v>470</v>
      </c>
      <c r="D8" s="486">
        <v>74</v>
      </c>
      <c r="E8" s="486">
        <v>35</v>
      </c>
      <c r="F8" s="486">
        <v>149</v>
      </c>
      <c r="G8" s="486">
        <v>397</v>
      </c>
      <c r="H8" s="486">
        <v>1263</v>
      </c>
      <c r="I8" s="104"/>
    </row>
    <row r="9" spans="1:9" ht="22.5">
      <c r="A9" s="199" t="s">
        <v>1129</v>
      </c>
      <c r="B9" s="217">
        <v>33</v>
      </c>
      <c r="C9" s="217">
        <v>59</v>
      </c>
      <c r="D9" s="217">
        <v>25</v>
      </c>
      <c r="E9" s="217">
        <v>12</v>
      </c>
      <c r="F9" s="217">
        <v>4</v>
      </c>
      <c r="G9" s="217">
        <v>61</v>
      </c>
      <c r="H9" s="217">
        <v>194</v>
      </c>
      <c r="I9" s="104"/>
    </row>
    <row r="10" spans="1:9" ht="22.5">
      <c r="A10" s="173" t="s">
        <v>1130</v>
      </c>
      <c r="B10" s="218">
        <v>1</v>
      </c>
      <c r="C10" s="218">
        <v>3</v>
      </c>
      <c r="D10" s="218">
        <v>1</v>
      </c>
      <c r="E10" s="218">
        <v>1</v>
      </c>
      <c r="F10" s="218">
        <v>1</v>
      </c>
      <c r="G10" s="218">
        <v>1</v>
      </c>
      <c r="H10" s="218">
        <v>8</v>
      </c>
    </row>
    <row r="11" spans="1:9" ht="22.5">
      <c r="A11" s="173" t="s">
        <v>1131</v>
      </c>
      <c r="B11" s="218">
        <v>49</v>
      </c>
      <c r="C11" s="218">
        <v>52</v>
      </c>
      <c r="D11" s="218">
        <v>0</v>
      </c>
      <c r="E11" s="218">
        <v>14</v>
      </c>
      <c r="F11" s="218">
        <v>23</v>
      </c>
      <c r="G11" s="218">
        <v>42</v>
      </c>
      <c r="H11" s="218">
        <v>180</v>
      </c>
    </row>
    <row r="12" spans="1:9" ht="22.5">
      <c r="A12" s="420" t="s">
        <v>859</v>
      </c>
      <c r="B12" s="421">
        <v>83</v>
      </c>
      <c r="C12" s="421">
        <v>114</v>
      </c>
      <c r="D12" s="421">
        <v>26</v>
      </c>
      <c r="E12" s="421">
        <v>27</v>
      </c>
      <c r="F12" s="421">
        <v>28</v>
      </c>
      <c r="G12" s="421">
        <v>104</v>
      </c>
      <c r="H12" s="421">
        <v>382</v>
      </c>
    </row>
    <row r="13" spans="1:9" ht="22.5">
      <c r="A13" s="143" t="s">
        <v>856</v>
      </c>
      <c r="B13" s="144">
        <v>22898</v>
      </c>
      <c r="C13" s="144">
        <v>78607</v>
      </c>
      <c r="D13" s="144">
        <v>19250</v>
      </c>
      <c r="E13" s="144">
        <v>17335</v>
      </c>
      <c r="F13" s="144">
        <v>13521</v>
      </c>
      <c r="G13" s="144">
        <v>48818</v>
      </c>
      <c r="H13" s="144">
        <v>200429</v>
      </c>
    </row>
    <row r="14" spans="1:9" ht="21.75">
      <c r="A14" s="489" t="s">
        <v>860</v>
      </c>
      <c r="B14" s="490">
        <v>0.1142449445938462</v>
      </c>
      <c r="C14" s="490">
        <v>0.39219374441822291</v>
      </c>
      <c r="D14" s="490">
        <v>9.6043985650779082E-2</v>
      </c>
      <c r="E14" s="490">
        <v>8.6489480065260013E-2</v>
      </c>
      <c r="F14" s="490">
        <v>6.7460297661516053E-2</v>
      </c>
      <c r="G14" s="490">
        <v>0.24356754761037575</v>
      </c>
      <c r="H14" s="490">
        <v>1</v>
      </c>
    </row>
    <row r="15" spans="1:9" ht="12.75" customHeight="1">
      <c r="A15" s="36" t="s">
        <v>862</v>
      </c>
    </row>
    <row r="16" spans="1:9" ht="12.75" customHeight="1">
      <c r="A16" s="46" t="s">
        <v>861</v>
      </c>
    </row>
    <row r="17" spans="1:9" ht="12.75" customHeight="1"/>
    <row r="18" spans="1:9" ht="12.75" customHeight="1">
      <c r="A18" s="646" t="s">
        <v>532</v>
      </c>
      <c r="H18" s="434" t="str">
        <f>Naslovnica!A20</f>
        <v>Rujan 2013.</v>
      </c>
    </row>
    <row r="19" spans="1:9" ht="12.75" customHeight="1">
      <c r="A19" s="137" t="s">
        <v>533</v>
      </c>
      <c r="H19" s="138" t="str">
        <f>Naslovnica!A24</f>
        <v>September 2013</v>
      </c>
    </row>
    <row r="20" spans="1:9" ht="12.75" customHeight="1"/>
    <row r="21" spans="1:9" ht="12.75" customHeight="1"/>
    <row r="22" spans="1:9" ht="12.75" customHeight="1"/>
    <row r="23" spans="1:9" ht="12.75" customHeight="1">
      <c r="I23" s="104"/>
    </row>
    <row r="24" spans="1:9" ht="12.75" customHeight="1">
      <c r="I24" s="104"/>
    </row>
    <row r="25" spans="1:9" ht="12.75" customHeight="1">
      <c r="I25" s="104"/>
    </row>
    <row r="26" spans="1:9" ht="12.75" customHeight="1">
      <c r="I26" s="104"/>
    </row>
    <row r="27" spans="1:9" ht="12.75" customHeight="1">
      <c r="I27" s="92"/>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406" t="s">
        <v>862</v>
      </c>
    </row>
    <row r="38" spans="1:1" ht="12.75" customHeight="1"/>
    <row r="39" spans="1:1" ht="12.75" customHeight="1"/>
    <row r="40" spans="1:1" ht="12.75" customHeight="1">
      <c r="A40" s="88" t="s">
        <v>461</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554</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433" t="s">
        <v>534</v>
      </c>
      <c r="G1" s="648" t="s">
        <v>181</v>
      </c>
      <c r="H1" s="416"/>
      <c r="J1" s="434" t="s">
        <v>1272</v>
      </c>
    </row>
    <row r="2" spans="1:11" ht="12.75" customHeight="1">
      <c r="A2" s="137" t="s">
        <v>535</v>
      </c>
      <c r="G2" s="145" t="s">
        <v>182</v>
      </c>
      <c r="J2" s="138" t="s">
        <v>1273</v>
      </c>
    </row>
    <row r="3" spans="1:11" ht="12.75" customHeight="1"/>
    <row r="4" spans="1:11" ht="12.75" customHeight="1"/>
    <row r="5" spans="1:11" ht="13.5" customHeight="1">
      <c r="A5" s="435"/>
      <c r="B5" s="436"/>
      <c r="C5" s="436" t="s">
        <v>1264</v>
      </c>
      <c r="D5" s="436"/>
      <c r="E5" s="437"/>
      <c r="F5" s="436" t="s">
        <v>1181</v>
      </c>
      <c r="G5" s="437"/>
      <c r="H5" s="701" t="s">
        <v>867</v>
      </c>
      <c r="I5" s="702"/>
      <c r="J5" s="702"/>
    </row>
    <row r="6" spans="1:11" ht="13.5" customHeight="1">
      <c r="A6" s="435"/>
      <c r="B6" s="437"/>
      <c r="C6" s="491" t="s">
        <v>1265</v>
      </c>
      <c r="D6" s="437"/>
      <c r="E6" s="437"/>
      <c r="F6" s="491" t="s">
        <v>1182</v>
      </c>
      <c r="G6" s="437"/>
      <c r="H6" s="703" t="s">
        <v>868</v>
      </c>
      <c r="I6" s="703"/>
      <c r="J6" s="439" t="s">
        <v>869</v>
      </c>
    </row>
    <row r="7" spans="1:11" ht="30" customHeight="1">
      <c r="A7" s="440" t="s">
        <v>863</v>
      </c>
      <c r="B7" s="440" t="s">
        <v>864</v>
      </c>
      <c r="C7" s="440" t="s">
        <v>865</v>
      </c>
      <c r="D7" s="440" t="s">
        <v>866</v>
      </c>
      <c r="E7" s="440" t="s">
        <v>864</v>
      </c>
      <c r="F7" s="440" t="s">
        <v>865</v>
      </c>
      <c r="G7" s="440" t="s">
        <v>866</v>
      </c>
      <c r="H7" s="440" t="s">
        <v>864</v>
      </c>
      <c r="I7" s="440" t="s">
        <v>865</v>
      </c>
      <c r="J7" s="440" t="s">
        <v>866</v>
      </c>
    </row>
    <row r="8" spans="1:11" ht="12.75" customHeight="1">
      <c r="A8" s="176" t="s">
        <v>54</v>
      </c>
      <c r="B8" s="177">
        <v>966</v>
      </c>
      <c r="C8" s="177">
        <v>777</v>
      </c>
      <c r="D8" s="177">
        <v>1743</v>
      </c>
      <c r="E8" s="178">
        <v>896</v>
      </c>
      <c r="F8" s="178">
        <v>746</v>
      </c>
      <c r="G8" s="177">
        <v>1642</v>
      </c>
      <c r="H8" s="177">
        <v>70</v>
      </c>
      <c r="I8" s="177">
        <v>31</v>
      </c>
      <c r="J8" s="179">
        <v>6.1510353227770986E-2</v>
      </c>
      <c r="K8" s="104"/>
    </row>
    <row r="9" spans="1:11" ht="12.75" customHeight="1">
      <c r="A9" s="176" t="s">
        <v>55</v>
      </c>
      <c r="B9" s="177">
        <v>4834</v>
      </c>
      <c r="C9" s="177">
        <v>2952</v>
      </c>
      <c r="D9" s="177">
        <v>7786</v>
      </c>
      <c r="E9" s="178">
        <v>4993</v>
      </c>
      <c r="F9" s="178">
        <v>3032</v>
      </c>
      <c r="G9" s="177">
        <v>8025</v>
      </c>
      <c r="H9" s="177">
        <v>-159</v>
      </c>
      <c r="I9" s="177">
        <v>-80</v>
      </c>
      <c r="J9" s="179">
        <v>-2.9781931464174405E-2</v>
      </c>
      <c r="K9" s="92"/>
    </row>
    <row r="10" spans="1:11" ht="12.75" customHeight="1">
      <c r="A10" s="176" t="s">
        <v>56</v>
      </c>
      <c r="B10" s="177">
        <v>11680</v>
      </c>
      <c r="C10" s="177">
        <v>8349</v>
      </c>
      <c r="D10" s="177">
        <v>20029</v>
      </c>
      <c r="E10" s="178">
        <v>11570</v>
      </c>
      <c r="F10" s="178">
        <v>8320</v>
      </c>
      <c r="G10" s="177">
        <v>19890</v>
      </c>
      <c r="H10" s="177">
        <v>110</v>
      </c>
      <c r="I10" s="177">
        <v>29</v>
      </c>
      <c r="J10" s="179">
        <v>6.9884364002010813E-3</v>
      </c>
    </row>
    <row r="11" spans="1:11" ht="12.75" customHeight="1">
      <c r="A11" s="176" t="s">
        <v>57</v>
      </c>
      <c r="B11" s="177">
        <v>15092</v>
      </c>
      <c r="C11" s="177">
        <v>11959</v>
      </c>
      <c r="D11" s="177">
        <v>27051</v>
      </c>
      <c r="E11" s="178">
        <v>14832</v>
      </c>
      <c r="F11" s="178">
        <v>11813</v>
      </c>
      <c r="G11" s="177">
        <v>26645</v>
      </c>
      <c r="H11" s="177">
        <v>260</v>
      </c>
      <c r="I11" s="177">
        <v>146</v>
      </c>
      <c r="J11" s="179">
        <v>1.5237380371551978E-2</v>
      </c>
    </row>
    <row r="12" spans="1:11" ht="12.75" customHeight="1">
      <c r="A12" s="176" t="s">
        <v>58</v>
      </c>
      <c r="B12" s="177">
        <v>15211</v>
      </c>
      <c r="C12" s="177">
        <v>13776</v>
      </c>
      <c r="D12" s="177">
        <v>28987</v>
      </c>
      <c r="E12" s="178">
        <v>15011</v>
      </c>
      <c r="F12" s="178">
        <v>13626</v>
      </c>
      <c r="G12" s="177">
        <v>28637</v>
      </c>
      <c r="H12" s="177">
        <v>200</v>
      </c>
      <c r="I12" s="177">
        <v>150</v>
      </c>
      <c r="J12" s="179">
        <v>1.2221950623319433E-2</v>
      </c>
    </row>
    <row r="13" spans="1:11" ht="12.75" customHeight="1">
      <c r="A13" s="176" t="s">
        <v>59</v>
      </c>
      <c r="B13" s="177">
        <v>14334</v>
      </c>
      <c r="C13" s="177">
        <v>14842</v>
      </c>
      <c r="D13" s="177">
        <v>29176</v>
      </c>
      <c r="E13" s="178">
        <v>14031</v>
      </c>
      <c r="F13" s="178">
        <v>14537</v>
      </c>
      <c r="G13" s="177">
        <v>28568</v>
      </c>
      <c r="H13" s="177">
        <v>303</v>
      </c>
      <c r="I13" s="177">
        <v>305</v>
      </c>
      <c r="J13" s="179">
        <v>2.1282553906468715E-2</v>
      </c>
    </row>
    <row r="14" spans="1:11" ht="12.75" customHeight="1">
      <c r="A14" s="176" t="s">
        <v>60</v>
      </c>
      <c r="B14" s="177">
        <v>14454</v>
      </c>
      <c r="C14" s="177">
        <v>16083</v>
      </c>
      <c r="D14" s="177">
        <v>30537</v>
      </c>
      <c r="E14" s="178">
        <v>14309</v>
      </c>
      <c r="F14" s="178">
        <v>16025</v>
      </c>
      <c r="G14" s="177">
        <v>30334</v>
      </c>
      <c r="H14" s="177">
        <v>145</v>
      </c>
      <c r="I14" s="177">
        <v>58</v>
      </c>
      <c r="J14" s="179">
        <v>6.6921606118546251E-3</v>
      </c>
    </row>
    <row r="15" spans="1:11" ht="12.75" customHeight="1">
      <c r="A15" s="176" t="s">
        <v>176</v>
      </c>
      <c r="B15" s="177">
        <v>15967</v>
      </c>
      <c r="C15" s="177">
        <v>17126</v>
      </c>
      <c r="D15" s="177">
        <v>33093</v>
      </c>
      <c r="E15" s="178">
        <v>15905</v>
      </c>
      <c r="F15" s="178">
        <v>16985</v>
      </c>
      <c r="G15" s="177">
        <v>32890</v>
      </c>
      <c r="H15" s="177">
        <v>62</v>
      </c>
      <c r="I15" s="177">
        <v>141</v>
      </c>
      <c r="J15" s="179">
        <v>6.1720887807843461E-3</v>
      </c>
    </row>
    <row r="16" spans="1:11" ht="12.75" customHeight="1">
      <c r="A16" s="176" t="s">
        <v>177</v>
      </c>
      <c r="B16" s="177">
        <v>8552</v>
      </c>
      <c r="C16" s="177">
        <v>9008</v>
      </c>
      <c r="D16" s="177">
        <v>17560</v>
      </c>
      <c r="E16" s="178">
        <v>8451</v>
      </c>
      <c r="F16" s="178">
        <v>8905</v>
      </c>
      <c r="G16" s="177">
        <v>17356</v>
      </c>
      <c r="H16" s="177">
        <v>101</v>
      </c>
      <c r="I16" s="177">
        <v>103</v>
      </c>
      <c r="J16" s="179">
        <v>1.1753860336483068E-2</v>
      </c>
    </row>
    <row r="17" spans="1:11" ht="12.75" customHeight="1">
      <c r="A17" s="176" t="s">
        <v>178</v>
      </c>
      <c r="B17" s="177">
        <v>2249</v>
      </c>
      <c r="C17" s="177">
        <v>2063</v>
      </c>
      <c r="D17" s="177">
        <v>4312</v>
      </c>
      <c r="E17" s="180">
        <v>2243</v>
      </c>
      <c r="F17" s="180">
        <v>2041</v>
      </c>
      <c r="G17" s="177">
        <v>4284</v>
      </c>
      <c r="H17" s="177">
        <v>6</v>
      </c>
      <c r="I17" s="177">
        <v>22</v>
      </c>
      <c r="J17" s="179">
        <v>6.5359477124182774E-3</v>
      </c>
    </row>
    <row r="18" spans="1:11" ht="12.75" customHeight="1">
      <c r="A18" s="176" t="s">
        <v>179</v>
      </c>
      <c r="B18" s="177">
        <v>59</v>
      </c>
      <c r="C18" s="177">
        <v>96</v>
      </c>
      <c r="D18" s="177">
        <v>155</v>
      </c>
      <c r="E18" s="180">
        <v>61</v>
      </c>
      <c r="F18" s="180">
        <v>102</v>
      </c>
      <c r="G18" s="177">
        <v>163</v>
      </c>
      <c r="H18" s="177">
        <v>-2</v>
      </c>
      <c r="I18" s="177">
        <v>-6</v>
      </c>
      <c r="J18" s="179">
        <v>-4.9079754601227044E-2</v>
      </c>
    </row>
    <row r="19" spans="1:11" ht="26.25" customHeight="1">
      <c r="A19" s="492" t="s">
        <v>180</v>
      </c>
      <c r="B19" s="442">
        <v>103398</v>
      </c>
      <c r="C19" s="442">
        <v>97031</v>
      </c>
      <c r="D19" s="442">
        <v>200429</v>
      </c>
      <c r="E19" s="442">
        <v>102302</v>
      </c>
      <c r="F19" s="442">
        <v>96132</v>
      </c>
      <c r="G19" s="442">
        <v>198434</v>
      </c>
      <c r="H19" s="442">
        <v>1096</v>
      </c>
      <c r="I19" s="442">
        <v>899</v>
      </c>
      <c r="J19" s="443">
        <v>1.0053720632552832E-2</v>
      </c>
    </row>
    <row r="20" spans="1:11" ht="12.75" customHeight="1">
      <c r="A20" s="36" t="s">
        <v>174</v>
      </c>
    </row>
    <row r="21" spans="1:11" ht="12.75" customHeight="1"/>
    <row r="22" spans="1:11" ht="12.75" customHeight="1"/>
    <row r="23" spans="1:11" ht="12.75" customHeight="1">
      <c r="A23" s="649" t="s">
        <v>1268</v>
      </c>
    </row>
    <row r="24" spans="1:11" ht="12.75" customHeight="1">
      <c r="A24" s="146" t="s">
        <v>1269</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104"/>
    </row>
    <row r="28" spans="1:11" ht="12.75" customHeight="1">
      <c r="A28" s="62"/>
      <c r="B28" s="58"/>
      <c r="C28" s="58"/>
      <c r="D28" s="58"/>
      <c r="E28" s="58"/>
      <c r="F28" s="58"/>
      <c r="G28" s="58"/>
      <c r="H28" s="58"/>
      <c r="I28" s="58"/>
      <c r="J28" s="63"/>
      <c r="K28" s="104"/>
    </row>
    <row r="29" spans="1:11" ht="12.75" customHeight="1">
      <c r="A29" s="62"/>
      <c r="B29" s="58"/>
      <c r="C29" s="58"/>
      <c r="D29" s="58"/>
      <c r="E29" s="58"/>
      <c r="F29" s="58"/>
      <c r="G29" s="58"/>
      <c r="H29" s="58"/>
      <c r="I29" s="58"/>
      <c r="J29" s="63"/>
      <c r="K29" s="104"/>
    </row>
    <row r="30" spans="1:11" ht="12.75" customHeight="1">
      <c r="A30" s="62"/>
      <c r="B30" s="58"/>
      <c r="C30" s="58"/>
      <c r="D30" s="58"/>
      <c r="E30" s="58"/>
      <c r="F30" s="58"/>
      <c r="G30" s="58"/>
      <c r="H30" s="58"/>
      <c r="I30" s="58"/>
      <c r="J30" s="63"/>
      <c r="K30" s="92"/>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862</v>
      </c>
    </row>
    <row r="68" spans="1:10" ht="12.75" customHeight="1"/>
    <row r="69" spans="1:10" ht="12.75" customHeight="1"/>
    <row r="70" spans="1:10" ht="12.75" customHeight="1">
      <c r="A70" s="88" t="s">
        <v>461</v>
      </c>
    </row>
    <row r="71" spans="1:10" ht="12.75" customHeight="1"/>
    <row r="72" spans="1:10" ht="12.75" customHeight="1"/>
    <row r="73" spans="1:10" ht="12.75" customHeight="1"/>
    <row r="74" spans="1:10" ht="12.75" customHeight="1"/>
    <row r="75" spans="1:10" ht="12.75" customHeight="1"/>
    <row r="76" spans="1:10" ht="12.75" customHeight="1">
      <c r="J76" s="21" t="s">
        <v>555</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 customWidth="1"/>
  </cols>
  <sheetData>
    <row r="1" spans="1:7" ht="12.75" customHeight="1">
      <c r="A1" s="644" t="s">
        <v>1219</v>
      </c>
      <c r="F1" s="434" t="str">
        <f>Naslovnica!A20</f>
        <v>Rujan 2013.</v>
      </c>
    </row>
    <row r="2" spans="1:7" ht="12.75" customHeight="1">
      <c r="A2" s="147" t="s">
        <v>870</v>
      </c>
      <c r="F2" s="138" t="str">
        <f>Naslovnica!A24</f>
        <v>September 2013</v>
      </c>
    </row>
    <row r="3" spans="1:7" ht="12.75" customHeight="1"/>
    <row r="4" spans="1:7" ht="12.75" customHeight="1">
      <c r="E4" s="722" t="s">
        <v>825</v>
      </c>
      <c r="F4" s="722"/>
    </row>
    <row r="5" spans="1:7" ht="13.5" customHeight="1">
      <c r="A5" s="730" t="s">
        <v>871</v>
      </c>
      <c r="B5" s="742" t="s">
        <v>183</v>
      </c>
      <c r="C5" s="742"/>
      <c r="D5" s="742"/>
      <c r="E5" s="742"/>
      <c r="F5" s="742"/>
    </row>
    <row r="6" spans="1:7" ht="33.75" customHeight="1">
      <c r="A6" s="730"/>
      <c r="B6" s="493" t="str">
        <f>Naslovnica!A20</f>
        <v>Rujan 2013.</v>
      </c>
      <c r="C6" s="493" t="str">
        <f>'4 Tablica 2 - Graf 2'!F5</f>
        <v>Kolovoz 2013.</v>
      </c>
      <c r="D6" s="493" t="s">
        <v>123</v>
      </c>
      <c r="E6" s="451" t="s">
        <v>184</v>
      </c>
      <c r="F6" s="494" t="s">
        <v>185</v>
      </c>
    </row>
    <row r="7" spans="1:7" ht="45" customHeight="1">
      <c r="A7" s="730"/>
      <c r="B7" s="495" t="str">
        <f>Naslovnica!A24</f>
        <v>September 2013</v>
      </c>
      <c r="C7" s="495" t="str">
        <f>'4 Tablica 2 - Graf 2'!F6</f>
        <v>August 2013</v>
      </c>
      <c r="D7" s="495" t="s">
        <v>186</v>
      </c>
      <c r="E7" s="456" t="s">
        <v>872</v>
      </c>
      <c r="F7" s="495" t="s">
        <v>187</v>
      </c>
    </row>
    <row r="8" spans="1:7">
      <c r="A8" s="219" t="s">
        <v>168</v>
      </c>
      <c r="B8" s="220">
        <v>2646.27034</v>
      </c>
      <c r="C8" s="220">
        <v>2606.6828500000001</v>
      </c>
      <c r="D8" s="221">
        <v>1.5186922336946296E-2</v>
      </c>
      <c r="E8" s="222">
        <v>232490.86756999994</v>
      </c>
      <c r="F8" s="221">
        <v>1.1513302343809043E-2</v>
      </c>
      <c r="G8" s="104"/>
    </row>
    <row r="9" spans="1:7">
      <c r="A9" s="219" t="s">
        <v>169</v>
      </c>
      <c r="B9" s="220">
        <v>7969.8185800000001</v>
      </c>
      <c r="C9" s="220">
        <v>7979.8896500000001</v>
      </c>
      <c r="D9" s="221">
        <v>-1.2620562992371465E-3</v>
      </c>
      <c r="E9" s="222">
        <v>856043.05882000027</v>
      </c>
      <c r="F9" s="221">
        <v>9.3975593166276839E-3</v>
      </c>
      <c r="G9" s="104"/>
    </row>
    <row r="10" spans="1:7">
      <c r="A10" s="219" t="s">
        <v>188</v>
      </c>
      <c r="B10" s="220">
        <v>902.25324000000001</v>
      </c>
      <c r="C10" s="220">
        <v>909.13310999999999</v>
      </c>
      <c r="D10" s="221">
        <v>-7.5675057088174791E-3</v>
      </c>
      <c r="E10" s="222">
        <v>166707.13850000003</v>
      </c>
      <c r="F10" s="223">
        <v>5.441656550620802E-3</v>
      </c>
    </row>
    <row r="11" spans="1:7">
      <c r="A11" s="219" t="s">
        <v>171</v>
      </c>
      <c r="B11" s="220">
        <v>1136.8043500000001</v>
      </c>
      <c r="C11" s="220">
        <v>1171.05395</v>
      </c>
      <c r="D11" s="221">
        <v>-2.9246816510887341E-2</v>
      </c>
      <c r="E11" s="222">
        <v>147712.92333000002</v>
      </c>
      <c r="F11" s="221">
        <v>7.7557269077038974E-3</v>
      </c>
    </row>
    <row r="12" spans="1:7">
      <c r="A12" s="219" t="s">
        <v>172</v>
      </c>
      <c r="B12" s="220">
        <v>1105.54476</v>
      </c>
      <c r="C12" s="220">
        <v>1181.14705</v>
      </c>
      <c r="D12" s="221">
        <v>-6.400751709958552E-2</v>
      </c>
      <c r="E12" s="222">
        <v>77046.431950000013</v>
      </c>
      <c r="F12" s="221">
        <v>1.4557964765857842E-2</v>
      </c>
    </row>
    <row r="13" spans="1:7">
      <c r="A13" s="224" t="s">
        <v>173</v>
      </c>
      <c r="B13" s="220">
        <v>4454.1236600000002</v>
      </c>
      <c r="C13" s="220">
        <v>3876.7804500000002</v>
      </c>
      <c r="D13" s="221">
        <v>0.14892337016402357</v>
      </c>
      <c r="E13" s="225">
        <v>785973.1020000003</v>
      </c>
      <c r="F13" s="221">
        <v>5.6993160543085328E-3</v>
      </c>
    </row>
    <row r="14" spans="1:7" ht="18.75" customHeight="1">
      <c r="A14" s="496" t="s">
        <v>527</v>
      </c>
      <c r="B14" s="497">
        <v>18214.81493</v>
      </c>
      <c r="C14" s="498">
        <v>17724.68706</v>
      </c>
      <c r="D14" s="499">
        <v>2.765227212987531E-2</v>
      </c>
      <c r="E14" s="500">
        <v>2265973.5221700007</v>
      </c>
      <c r="F14" s="499">
        <v>8.1035454879254398E-3</v>
      </c>
    </row>
    <row r="15" spans="1:7" ht="12.75" customHeight="1">
      <c r="A15" s="27" t="s">
        <v>1144</v>
      </c>
      <c r="B15" s="28"/>
      <c r="C15" s="30"/>
      <c r="D15" s="30"/>
      <c r="E15" s="30"/>
      <c r="F15" s="30"/>
      <c r="G15" s="30"/>
    </row>
    <row r="16" spans="1:7" ht="22.5" customHeight="1">
      <c r="A16" s="743" t="s">
        <v>189</v>
      </c>
      <c r="B16" s="743"/>
      <c r="C16" s="743"/>
      <c r="D16" s="743"/>
      <c r="E16" s="743"/>
      <c r="F16" s="743"/>
      <c r="G16" s="47"/>
    </row>
    <row r="17" spans="1:7" ht="12.75" customHeight="1">
      <c r="A17" s="738" t="s">
        <v>190</v>
      </c>
      <c r="B17" s="739"/>
      <c r="C17" s="739"/>
      <c r="D17" s="739"/>
      <c r="E17" s="739"/>
      <c r="F17" s="739"/>
      <c r="G17" s="48"/>
    </row>
    <row r="18" spans="1:7" ht="12.75" customHeight="1">
      <c r="A18" s="740" t="s">
        <v>191</v>
      </c>
      <c r="B18" s="741"/>
      <c r="C18" s="741"/>
      <c r="D18" s="741"/>
      <c r="E18" s="741"/>
      <c r="F18" s="741"/>
      <c r="G18" s="49"/>
    </row>
    <row r="19" spans="1:7" ht="12.75" customHeight="1">
      <c r="A19" s="738" t="s">
        <v>192</v>
      </c>
      <c r="B19" s="739"/>
      <c r="C19" s="739"/>
      <c r="D19" s="739"/>
      <c r="E19" s="739"/>
      <c r="F19" s="739"/>
      <c r="G19" s="48"/>
    </row>
    <row r="20" spans="1:7" ht="12.75" customHeight="1"/>
    <row r="21" spans="1:7" ht="12.75" customHeight="1">
      <c r="A21" s="650" t="s">
        <v>536</v>
      </c>
      <c r="F21" s="434" t="str">
        <f>Naslovnica!A20</f>
        <v>Rujan 2013.</v>
      </c>
    </row>
    <row r="22" spans="1:7" ht="12.75" customHeight="1">
      <c r="A22" s="147" t="s">
        <v>537</v>
      </c>
      <c r="F22" s="138" t="str">
        <f>Naslovnica!A24</f>
        <v>September 2013</v>
      </c>
    </row>
    <row r="23" spans="1:7" ht="12.75" customHeight="1"/>
    <row r="24" spans="1:7" ht="12.75" customHeight="1"/>
    <row r="25" spans="1:7" ht="12.75" customHeight="1">
      <c r="G25" s="104"/>
    </row>
    <row r="26" spans="1:7" ht="12.75" customHeight="1">
      <c r="G26" s="104"/>
    </row>
    <row r="27" spans="1:7" ht="12.75" customHeight="1">
      <c r="G27" s="104"/>
    </row>
    <row r="28" spans="1:7" ht="12.75" customHeight="1">
      <c r="G28" s="92"/>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1144</v>
      </c>
    </row>
    <row r="42" spans="1:1" ht="12.75" customHeight="1"/>
    <row r="43" spans="1:1" ht="12.75" customHeight="1">
      <c r="A43" s="88" t="s">
        <v>461</v>
      </c>
    </row>
    <row r="44" spans="1:1" ht="12.75" customHeight="1"/>
    <row r="45" spans="1:1" ht="12.75" customHeight="1"/>
    <row r="46" spans="1:1" ht="12.75" customHeight="1"/>
    <row r="47" spans="1:1" ht="12.75" customHeight="1"/>
    <row r="48" spans="1:1" ht="12.75" customHeight="1"/>
    <row r="49" spans="6:6" ht="12.75" customHeight="1"/>
    <row r="53" spans="6:6">
      <c r="F53" s="44" t="s">
        <v>556</v>
      </c>
    </row>
  </sheetData>
  <mergeCells count="7">
    <mergeCell ref="A19:F19"/>
    <mergeCell ref="A18:F18"/>
    <mergeCell ref="A5:A7"/>
    <mergeCell ref="B5:F5"/>
    <mergeCell ref="E4:F4"/>
    <mergeCell ref="A16:F16"/>
    <mergeCell ref="A17:F17"/>
  </mergeCells>
  <hyperlinks>
    <hyperlink ref="A43"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646" t="s">
        <v>538</v>
      </c>
      <c r="G1" s="434" t="str">
        <f>Naslovnica!A20</f>
        <v>Rujan 2013.</v>
      </c>
    </row>
    <row r="2" spans="1:8" ht="12.75" customHeight="1">
      <c r="A2" s="137" t="s">
        <v>539</v>
      </c>
      <c r="G2" s="138" t="str">
        <f>Naslovnica!A24</f>
        <v>September 2013</v>
      </c>
    </row>
    <row r="3" spans="1:8" ht="12.75" customHeight="1"/>
    <row r="4" spans="1:8" ht="12.75" customHeight="1">
      <c r="F4" s="162"/>
      <c r="G4" s="21" t="s">
        <v>825</v>
      </c>
    </row>
    <row r="5" spans="1:8" ht="15" customHeight="1">
      <c r="A5" s="723" t="s">
        <v>874</v>
      </c>
      <c r="B5" s="724" t="s">
        <v>873</v>
      </c>
      <c r="C5" s="724"/>
      <c r="D5" s="724"/>
      <c r="E5" s="724"/>
      <c r="F5" s="724"/>
      <c r="G5" s="724"/>
    </row>
    <row r="6" spans="1:8">
      <c r="A6" s="723"/>
      <c r="B6" s="728" t="str">
        <f>Naslovnica!A20</f>
        <v>Rujan 2013.</v>
      </c>
      <c r="C6" s="702"/>
      <c r="D6" s="728" t="str">
        <f>'4 Tablica 2 - Graf 2'!F5</f>
        <v>Kolovoz 2013.</v>
      </c>
      <c r="E6" s="702"/>
      <c r="F6" s="744" t="s">
        <v>193</v>
      </c>
      <c r="G6" s="744"/>
    </row>
    <row r="7" spans="1:8">
      <c r="A7" s="723"/>
      <c r="B7" s="725" t="str">
        <f>Naslovnica!A24</f>
        <v>September 2013</v>
      </c>
      <c r="C7" s="745"/>
      <c r="D7" s="746" t="str">
        <f>'4 Tablica 2 - Graf 2'!F6</f>
        <v>August 2013</v>
      </c>
      <c r="E7" s="745"/>
      <c r="F7" s="747" t="s">
        <v>194</v>
      </c>
      <c r="G7" s="747"/>
    </row>
    <row r="8" spans="1:8">
      <c r="A8" s="723"/>
      <c r="B8" s="460" t="s">
        <v>146</v>
      </c>
      <c r="C8" s="460" t="s">
        <v>147</v>
      </c>
      <c r="D8" s="460" t="s">
        <v>146</v>
      </c>
      <c r="E8" s="460" t="s">
        <v>147</v>
      </c>
      <c r="F8" s="460" t="s">
        <v>146</v>
      </c>
      <c r="G8" s="460" t="s">
        <v>148</v>
      </c>
    </row>
    <row r="9" spans="1:8">
      <c r="A9" s="723"/>
      <c r="B9" s="461" t="s">
        <v>149</v>
      </c>
      <c r="C9" s="461" t="s">
        <v>150</v>
      </c>
      <c r="D9" s="461" t="s">
        <v>149</v>
      </c>
      <c r="E9" s="461" t="s">
        <v>150</v>
      </c>
      <c r="F9" s="461" t="s">
        <v>149</v>
      </c>
      <c r="G9" s="461" t="s">
        <v>151</v>
      </c>
    </row>
    <row r="10" spans="1:8">
      <c r="A10" s="202" t="s">
        <v>168</v>
      </c>
      <c r="B10" s="226">
        <v>194301.20957000001</v>
      </c>
      <c r="C10" s="227">
        <v>9.103765364551715E-2</v>
      </c>
      <c r="D10" s="226">
        <v>191668.03803</v>
      </c>
      <c r="E10" s="228">
        <v>9.0426252254491746E-2</v>
      </c>
      <c r="F10" s="229">
        <v>2633.1715399999916</v>
      </c>
      <c r="G10" s="228">
        <v>1.3738187999753229E-2</v>
      </c>
      <c r="H10" s="104"/>
    </row>
    <row r="11" spans="1:8">
      <c r="A11" s="202" t="s">
        <v>169</v>
      </c>
      <c r="B11" s="226">
        <v>905591.89361999999</v>
      </c>
      <c r="C11" s="227">
        <v>0.42430493015466397</v>
      </c>
      <c r="D11" s="230">
        <v>899994.41177000001</v>
      </c>
      <c r="E11" s="228">
        <v>0.42460455349164056</v>
      </c>
      <c r="F11" s="229">
        <v>5597.4818500000238</v>
      </c>
      <c r="G11" s="228">
        <v>6.2194628953212887E-3</v>
      </c>
      <c r="H11" s="104"/>
    </row>
    <row r="12" spans="1:8">
      <c r="A12" s="202" t="s">
        <v>188</v>
      </c>
      <c r="B12" s="226">
        <v>135445.55236999999</v>
      </c>
      <c r="C12" s="227">
        <v>6.3461495230905968E-2</v>
      </c>
      <c r="D12" s="230">
        <v>134338.99287000002</v>
      </c>
      <c r="E12" s="228">
        <v>6.3379224735297876E-2</v>
      </c>
      <c r="F12" s="229">
        <v>1106.5595000000001</v>
      </c>
      <c r="G12" s="228">
        <v>8.2370686005575379E-3</v>
      </c>
    </row>
    <row r="13" spans="1:8">
      <c r="A13" s="202" t="s">
        <v>171</v>
      </c>
      <c r="B13" s="226">
        <v>138312.44146999999</v>
      </c>
      <c r="C13" s="227">
        <v>6.480474398115052E-2</v>
      </c>
      <c r="D13" s="230">
        <v>137048.64249999999</v>
      </c>
      <c r="E13" s="228">
        <v>6.4657598863201854E-2</v>
      </c>
      <c r="F13" s="229">
        <v>1263.7989699999989</v>
      </c>
      <c r="G13" s="228">
        <v>9.2215358499446558E-3</v>
      </c>
    </row>
    <row r="14" spans="1:8">
      <c r="A14" s="202" t="s">
        <v>172</v>
      </c>
      <c r="B14" s="226">
        <v>68599.430609999996</v>
      </c>
      <c r="C14" s="227">
        <v>3.214149421907208E-2</v>
      </c>
      <c r="D14" s="230">
        <v>67425.078739999997</v>
      </c>
      <c r="E14" s="228">
        <v>3.1810192461342472E-2</v>
      </c>
      <c r="F14" s="229">
        <v>1174.3518700000047</v>
      </c>
      <c r="G14" s="228">
        <v>1.7417137539111532E-2</v>
      </c>
    </row>
    <row r="15" spans="1:8">
      <c r="A15" s="202" t="s">
        <v>173</v>
      </c>
      <c r="B15" s="226">
        <v>692044.47875999997</v>
      </c>
      <c r="C15" s="227">
        <v>0.32424968276869037</v>
      </c>
      <c r="D15" s="231">
        <v>689130.95987999998</v>
      </c>
      <c r="E15" s="228">
        <v>0.3251221781940255</v>
      </c>
      <c r="F15" s="229">
        <v>2913.5188799999951</v>
      </c>
      <c r="G15" s="228">
        <v>4.2278159734796027E-3</v>
      </c>
    </row>
    <row r="16" spans="1:8" ht="18.75" customHeight="1">
      <c r="A16" s="501" t="s">
        <v>155</v>
      </c>
      <c r="B16" s="502">
        <v>2134295.0063999998</v>
      </c>
      <c r="C16" s="499">
        <v>1</v>
      </c>
      <c r="D16" s="502">
        <v>2119606.1237900001</v>
      </c>
      <c r="E16" s="503">
        <v>1</v>
      </c>
      <c r="F16" s="504">
        <v>14688.882609999895</v>
      </c>
      <c r="G16" s="503">
        <v>6.9300057426401346E-3</v>
      </c>
    </row>
    <row r="17" spans="1:8" ht="12.75" customHeight="1">
      <c r="A17" s="37" t="s">
        <v>875</v>
      </c>
    </row>
    <row r="18" spans="1:8" ht="12.75" customHeight="1"/>
    <row r="19" spans="1:8" ht="12.75" customHeight="1">
      <c r="A19" s="646" t="s">
        <v>540</v>
      </c>
      <c r="G19" s="434" t="str">
        <f>Naslovnica!A20</f>
        <v>Rujan 2013.</v>
      </c>
    </row>
    <row r="20" spans="1:8" ht="12.75" customHeight="1">
      <c r="A20" s="137" t="s">
        <v>541</v>
      </c>
      <c r="G20" s="138" t="str">
        <f>Naslovnica!A24</f>
        <v>September 2013</v>
      </c>
    </row>
    <row r="21" spans="1:8" ht="12.75" customHeight="1"/>
    <row r="22" spans="1:8" ht="12.75" customHeight="1"/>
    <row r="23" spans="1:8" ht="12.75" customHeight="1"/>
    <row r="24" spans="1:8" ht="12.75" customHeight="1">
      <c r="H24" s="104"/>
    </row>
    <row r="25" spans="1:8" ht="12.75" customHeight="1">
      <c r="H25" s="104"/>
    </row>
    <row r="26" spans="1:8" ht="12.75" customHeight="1">
      <c r="G26" s="104"/>
      <c r="H26" s="104"/>
    </row>
    <row r="27" spans="1:8" ht="12.75" customHeight="1">
      <c r="H27" s="104"/>
    </row>
    <row r="28" spans="1:8" ht="12.75" customHeight="1">
      <c r="G28" s="104"/>
      <c r="H28" s="92"/>
    </row>
    <row r="29" spans="1:8" ht="12.75" customHeight="1">
      <c r="G29" s="92"/>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106" t="s">
        <v>875</v>
      </c>
    </row>
    <row r="41" spans="1:8" ht="12.75" customHeight="1">
      <c r="A41" s="37"/>
    </row>
    <row r="42" spans="1:8" ht="12.75" customHeight="1">
      <c r="A42" s="433" t="s">
        <v>542</v>
      </c>
      <c r="G42" s="434" t="str">
        <f>Naslovnica!A20</f>
        <v>Rujan 2013.</v>
      </c>
    </row>
    <row r="43" spans="1:8" ht="12.75" customHeight="1">
      <c r="A43" s="137" t="s">
        <v>543</v>
      </c>
      <c r="G43" s="138" t="str">
        <f>Naslovnica!A24</f>
        <v>September 2013</v>
      </c>
    </row>
    <row r="44" spans="1:8" ht="12.75" customHeight="1"/>
    <row r="45" spans="1:8" ht="12.75" customHeight="1"/>
    <row r="46" spans="1:8" ht="12.75" customHeight="1"/>
    <row r="47" spans="1:8" ht="12.75" customHeight="1">
      <c r="H47" s="104"/>
    </row>
    <row r="48" spans="1:8" ht="12.75" customHeight="1">
      <c r="G48" s="104"/>
      <c r="H48" s="104"/>
    </row>
    <row r="49" spans="1:8" ht="12.75" customHeight="1">
      <c r="G49" s="92"/>
      <c r="H49" s="104"/>
    </row>
    <row r="50" spans="1:8" ht="12.75" customHeight="1">
      <c r="G50" s="92"/>
      <c r="H50" s="92"/>
    </row>
    <row r="51" spans="1:8" ht="12.75" customHeight="1">
      <c r="G51" s="104"/>
    </row>
    <row r="52" spans="1:8" ht="12.75" customHeight="1">
      <c r="G52" s="92"/>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106" t="s">
        <v>875</v>
      </c>
    </row>
    <row r="64" spans="1:8" ht="12.75" customHeight="1">
      <c r="A64" s="106"/>
    </row>
    <row r="65" spans="1:7">
      <c r="A65" s="88" t="s">
        <v>461</v>
      </c>
    </row>
    <row r="66" spans="1:7">
      <c r="G66" s="44" t="s">
        <v>557</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6"/>
  <sheetViews>
    <sheetView showGridLines="0" zoomScaleNormal="100" workbookViewId="0"/>
  </sheetViews>
  <sheetFormatPr defaultRowHeight="15"/>
  <cols>
    <col min="2" max="3" width="10.42578125" customWidth="1"/>
    <col min="9" max="9" width="11.42578125" customWidth="1"/>
  </cols>
  <sheetData>
    <row r="1" spans="1:10" ht="12.75" customHeight="1">
      <c r="A1" s="646" t="s">
        <v>1220</v>
      </c>
      <c r="I1" s="434" t="str">
        <f>Naslovnica!A20</f>
        <v>Rujan 2013.</v>
      </c>
    </row>
    <row r="2" spans="1:10" ht="12.75" customHeight="1">
      <c r="A2" s="137" t="s">
        <v>876</v>
      </c>
      <c r="I2" s="138" t="str">
        <f>Naslovnica!A24</f>
        <v>September 2013</v>
      </c>
    </row>
    <row r="3" spans="1:10" ht="12.75" customHeight="1"/>
    <row r="4" spans="1:10" ht="35.25" customHeight="1">
      <c r="A4" s="451"/>
      <c r="B4" s="711" t="s">
        <v>877</v>
      </c>
      <c r="C4" s="711"/>
      <c r="D4" s="749" t="s">
        <v>878</v>
      </c>
      <c r="E4" s="749"/>
      <c r="F4" s="749"/>
      <c r="G4" s="749"/>
      <c r="H4" s="749"/>
      <c r="I4" s="451"/>
    </row>
    <row r="5" spans="1:10" ht="45">
      <c r="A5" s="451" t="s">
        <v>874</v>
      </c>
      <c r="B5" s="451" t="str">
        <f>Naslovnica!A20</f>
        <v>Rujan 2013.</v>
      </c>
      <c r="C5" s="453" t="str">
        <f>'4 Tablica 2 - Graf 2'!F5</f>
        <v>Kolovoz 2013.</v>
      </c>
      <c r="D5" s="451" t="str">
        <f>Naslovnica!A20</f>
        <v>Rujan 2013.</v>
      </c>
      <c r="E5" s="453" t="str">
        <f>'4 Tablica 2 - Graf 2'!F5</f>
        <v>Kolovoz 2013.</v>
      </c>
      <c r="F5" s="451" t="s">
        <v>195</v>
      </c>
      <c r="G5" s="451" t="s">
        <v>196</v>
      </c>
      <c r="H5" s="505" t="s">
        <v>197</v>
      </c>
      <c r="I5" s="505" t="s">
        <v>198</v>
      </c>
    </row>
    <row r="6" spans="1:10" ht="34.5" customHeight="1">
      <c r="A6" s="451"/>
      <c r="B6" s="454" t="str">
        <f>Naslovnica!A24</f>
        <v>September 2013</v>
      </c>
      <c r="C6" s="455" t="str">
        <f>'4 Tablica 2 - Graf 2'!F6</f>
        <v>August 2013</v>
      </c>
      <c r="D6" s="454" t="str">
        <f>Naslovnica!A24</f>
        <v>September 2013</v>
      </c>
      <c r="E6" s="455" t="str">
        <f>'4 Tablica 2 - Graf 2'!F6</f>
        <v>August 2013</v>
      </c>
      <c r="F6" s="454" t="s">
        <v>199</v>
      </c>
      <c r="G6" s="454" t="s">
        <v>200</v>
      </c>
      <c r="H6" s="456" t="s">
        <v>201</v>
      </c>
      <c r="I6" s="495" t="s">
        <v>202</v>
      </c>
    </row>
    <row r="7" spans="1:10" ht="22.5">
      <c r="A7" s="232" t="s">
        <v>168</v>
      </c>
      <c r="B7" s="233">
        <v>196.4716</v>
      </c>
      <c r="C7" s="233">
        <v>195.28880000000001</v>
      </c>
      <c r="D7" s="234">
        <v>6.0566709406786323E-3</v>
      </c>
      <c r="E7" s="234">
        <v>-5.0955478911196561E-3</v>
      </c>
      <c r="F7" s="234">
        <v>1.3597061433376467E-2</v>
      </c>
      <c r="G7" s="234">
        <v>3.5448007989649311E-2</v>
      </c>
      <c r="H7" s="234">
        <v>7.1096207508805076E-2</v>
      </c>
      <c r="I7" s="235">
        <v>37958</v>
      </c>
      <c r="J7" s="104"/>
    </row>
    <row r="8" spans="1:10" ht="22.5">
      <c r="A8" s="232" t="s">
        <v>169</v>
      </c>
      <c r="B8" s="236">
        <v>217.72739999999999</v>
      </c>
      <c r="C8" s="236">
        <v>217.56899999999999</v>
      </c>
      <c r="D8" s="234">
        <v>7.2804489610200918E-4</v>
      </c>
      <c r="E8" s="234">
        <v>-5.5056942454183577E-3</v>
      </c>
      <c r="F8" s="234">
        <v>2.3567291902800935E-2</v>
      </c>
      <c r="G8" s="234">
        <v>2.1939600972715301E-2</v>
      </c>
      <c r="H8" s="234">
        <v>8.0822352143461895E-2</v>
      </c>
      <c r="I8" s="235">
        <v>37893</v>
      </c>
      <c r="J8" s="104"/>
    </row>
    <row r="9" spans="1:10" ht="33.75">
      <c r="A9" s="232" t="s">
        <v>188</v>
      </c>
      <c r="B9" s="236">
        <v>134.8125</v>
      </c>
      <c r="C9" s="236">
        <v>134.09020000000001</v>
      </c>
      <c r="D9" s="234">
        <v>5.3866725532514259E-3</v>
      </c>
      <c r="E9" s="234">
        <v>-4.1249027075521694E-3</v>
      </c>
      <c r="F9" s="234">
        <v>2.7118597579790515E-2</v>
      </c>
      <c r="G9" s="234">
        <v>8.5293066360966563E-2</v>
      </c>
      <c r="H9" s="234">
        <v>3.0542933748669343E-2</v>
      </c>
      <c r="I9" s="235">
        <v>37923</v>
      </c>
    </row>
    <row r="10" spans="1:10" ht="33.75">
      <c r="A10" s="232" t="s">
        <v>171</v>
      </c>
      <c r="B10" s="236">
        <v>157.0119</v>
      </c>
      <c r="C10" s="236">
        <v>156.13759999999999</v>
      </c>
      <c r="D10" s="234">
        <v>5.5995480909147854E-3</v>
      </c>
      <c r="E10" s="234">
        <v>-2.0210439120047496E-3</v>
      </c>
      <c r="F10" s="237">
        <v>2.3402195911264023E-2</v>
      </c>
      <c r="G10" s="234">
        <v>5.9095048262743477E-2</v>
      </c>
      <c r="H10" s="234">
        <v>5.416092667035155E-2</v>
      </c>
      <c r="I10" s="235">
        <v>38425</v>
      </c>
    </row>
    <row r="11" spans="1:10" ht="33.75">
      <c r="A11" s="232" t="s">
        <v>172</v>
      </c>
      <c r="B11" s="236">
        <v>160.3853</v>
      </c>
      <c r="C11" s="236">
        <v>159.4271</v>
      </c>
      <c r="D11" s="234">
        <v>6.0102705248983312E-3</v>
      </c>
      <c r="E11" s="234">
        <v>3.7021210643795044E-4</v>
      </c>
      <c r="F11" s="237">
        <v>1.6385973094988904E-2</v>
      </c>
      <c r="G11" s="234">
        <v>5.4595439442985727E-2</v>
      </c>
      <c r="H11" s="234">
        <v>5.6784044245555609E-2</v>
      </c>
      <c r="I11" s="235">
        <v>38425</v>
      </c>
    </row>
    <row r="12" spans="1:10" ht="22.5">
      <c r="A12" s="232" t="s">
        <v>173</v>
      </c>
      <c r="B12" s="236">
        <v>173.0446</v>
      </c>
      <c r="C12" s="236">
        <v>172.69980000000001</v>
      </c>
      <c r="D12" s="234">
        <v>1.9965280793607931E-3</v>
      </c>
      <c r="E12" s="234">
        <v>7.991335283166201E-4</v>
      </c>
      <c r="F12" s="234">
        <v>2.9923162537124348E-2</v>
      </c>
      <c r="G12" s="234">
        <v>6.5495047340735635E-2</v>
      </c>
      <c r="H12" s="234">
        <v>5.0370275108008844E-2</v>
      </c>
      <c r="I12" s="235">
        <v>37474</v>
      </c>
    </row>
    <row r="13" spans="1:10" ht="12.75" customHeight="1">
      <c r="A13" s="37" t="s">
        <v>875</v>
      </c>
    </row>
    <row r="14" spans="1:10" ht="12.75" customHeight="1"/>
    <row r="15" spans="1:10" ht="21" customHeight="1">
      <c r="A15" s="750" t="s">
        <v>203</v>
      </c>
      <c r="B15" s="750"/>
      <c r="C15" s="750"/>
      <c r="D15" s="750"/>
      <c r="E15" s="750"/>
      <c r="F15" s="750"/>
      <c r="G15" s="750"/>
      <c r="H15" s="750"/>
      <c r="I15" s="750"/>
    </row>
    <row r="16" spans="1:10" ht="21.75" customHeight="1">
      <c r="A16" s="748" t="s">
        <v>204</v>
      </c>
      <c r="B16" s="748"/>
      <c r="C16" s="748"/>
      <c r="D16" s="748"/>
      <c r="E16" s="748"/>
      <c r="F16" s="748"/>
      <c r="G16" s="748"/>
      <c r="H16" s="748"/>
      <c r="I16" s="748"/>
    </row>
    <row r="17" spans="1:10" ht="19.5" customHeight="1">
      <c r="A17" s="750" t="s">
        <v>205</v>
      </c>
      <c r="B17" s="750"/>
      <c r="C17" s="750"/>
      <c r="D17" s="750"/>
      <c r="E17" s="750"/>
      <c r="F17" s="750"/>
      <c r="G17" s="750"/>
      <c r="H17" s="750"/>
      <c r="I17" s="750"/>
    </row>
    <row r="18" spans="1:10" ht="19.5" customHeight="1">
      <c r="A18" s="748" t="s">
        <v>206</v>
      </c>
      <c r="B18" s="748"/>
      <c r="C18" s="748"/>
      <c r="D18" s="748"/>
      <c r="E18" s="748"/>
      <c r="F18" s="748"/>
      <c r="G18" s="748"/>
      <c r="H18" s="748"/>
      <c r="I18" s="748"/>
    </row>
    <row r="19" spans="1:10" ht="12.75" customHeight="1"/>
    <row r="20" spans="1:10" ht="12.75" customHeight="1">
      <c r="A20" s="38"/>
      <c r="I20" s="14"/>
    </row>
    <row r="21" spans="1:10" ht="12.75" customHeight="1">
      <c r="A21" s="88" t="s">
        <v>461</v>
      </c>
      <c r="I21" s="19"/>
      <c r="J21" s="109"/>
    </row>
    <row r="22" spans="1:10" ht="12.75" customHeight="1"/>
    <row r="23" spans="1:10" ht="12.75" customHeight="1"/>
    <row r="24" spans="1:10" ht="12.75" customHeight="1">
      <c r="B24" s="109"/>
    </row>
    <row r="25" spans="1:10" ht="12.75" customHeight="1"/>
    <row r="26" spans="1:10" ht="12.75" customHeight="1">
      <c r="J26" s="92"/>
    </row>
    <row r="27" spans="1:10" ht="12.75" customHeight="1">
      <c r="J27" s="92"/>
    </row>
    <row r="28" spans="1:10" ht="12.75" customHeight="1">
      <c r="J28" s="104"/>
    </row>
    <row r="29" spans="1:10" ht="12.75" customHeight="1">
      <c r="J29" s="92"/>
    </row>
    <row r="30" spans="1:10" ht="12.75" customHeight="1"/>
    <row r="31" spans="1:10" ht="12.75" customHeight="1"/>
    <row r="32" spans="1:10" ht="12.75" customHeight="1"/>
    <row r="33" spans="1:9" ht="12.75" customHeight="1"/>
    <row r="34" spans="1:9" ht="12.75" customHeight="1"/>
    <row r="35" spans="1:9" ht="12.75" customHeight="1"/>
    <row r="36" spans="1:9" ht="12.75" customHeight="1"/>
    <row r="37" spans="1:9" ht="12.75" customHeight="1"/>
    <row r="38" spans="1:9" ht="12.75" customHeight="1"/>
    <row r="39" spans="1:9" ht="12.75" customHeight="1"/>
    <row r="40" spans="1:9" ht="12.75" customHeight="1">
      <c r="B40" s="103"/>
    </row>
    <row r="41" spans="1:9" ht="12.75" customHeight="1">
      <c r="A41" s="37"/>
      <c r="B41" s="103"/>
    </row>
    <row r="42" spans="1:9" ht="12.75" customHeight="1"/>
    <row r="43" spans="1:9" ht="12.75" customHeight="1"/>
    <row r="44" spans="1:9" ht="12.75" customHeight="1"/>
    <row r="45" spans="1:9" ht="12.75" customHeight="1">
      <c r="I45" s="44" t="s">
        <v>558</v>
      </c>
    </row>
    <row r="46" spans="1:9" ht="12.75" customHeight="1"/>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8"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0"/>
  <sheetViews>
    <sheetView showGridLines="0" zoomScaleNormal="100" workbookViewId="0"/>
  </sheetViews>
  <sheetFormatPr defaultRowHeight="15"/>
  <cols>
    <col min="1" max="1" width="15.140625"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568" t="s">
        <v>544</v>
      </c>
      <c r="O1" s="434" t="str">
        <f>Naslovnica!A20</f>
        <v>Rujan 2013.</v>
      </c>
    </row>
    <row r="2" spans="1:16" ht="12.75" customHeight="1">
      <c r="A2" s="148" t="s">
        <v>545</v>
      </c>
      <c r="O2" s="138" t="str">
        <f>Naslovnica!A24</f>
        <v>September 2013</v>
      </c>
    </row>
    <row r="3" spans="1:16" ht="12.75" customHeight="1"/>
    <row r="4" spans="1:16" ht="12.75" customHeight="1">
      <c r="L4" s="159"/>
      <c r="M4" s="159"/>
      <c r="N4" s="159"/>
      <c r="O4" s="40" t="s">
        <v>833</v>
      </c>
    </row>
    <row r="5" spans="1:16" ht="21" customHeight="1">
      <c r="A5" s="751" t="s">
        <v>1145</v>
      </c>
      <c r="B5" s="711" t="s">
        <v>207</v>
      </c>
      <c r="C5" s="711"/>
      <c r="D5" s="711" t="s">
        <v>208</v>
      </c>
      <c r="E5" s="752"/>
      <c r="F5" s="711" t="s">
        <v>209</v>
      </c>
      <c r="G5" s="711"/>
      <c r="H5" s="711" t="s">
        <v>210</v>
      </c>
      <c r="I5" s="711"/>
      <c r="J5" s="711" t="s">
        <v>211</v>
      </c>
      <c r="K5" s="711"/>
      <c r="L5" s="711" t="s">
        <v>212</v>
      </c>
      <c r="M5" s="711"/>
      <c r="N5" s="711" t="s">
        <v>138</v>
      </c>
      <c r="O5" s="711"/>
    </row>
    <row r="6" spans="1:16">
      <c r="A6" s="751"/>
      <c r="B6" s="506" t="s">
        <v>162</v>
      </c>
      <c r="C6" s="506" t="s">
        <v>163</v>
      </c>
      <c r="D6" s="506" t="s">
        <v>162</v>
      </c>
      <c r="E6" s="506" t="s">
        <v>163</v>
      </c>
      <c r="F6" s="506" t="s">
        <v>162</v>
      </c>
      <c r="G6" s="506" t="s">
        <v>163</v>
      </c>
      <c r="H6" s="506" t="s">
        <v>162</v>
      </c>
      <c r="I6" s="506" t="s">
        <v>163</v>
      </c>
      <c r="J6" s="506" t="s">
        <v>162</v>
      </c>
      <c r="K6" s="506" t="s">
        <v>163</v>
      </c>
      <c r="L6" s="506" t="s">
        <v>162</v>
      </c>
      <c r="M6" s="506" t="s">
        <v>163</v>
      </c>
      <c r="N6" s="506" t="s">
        <v>162</v>
      </c>
      <c r="O6" s="506" t="s">
        <v>163</v>
      </c>
    </row>
    <row r="7" spans="1:16">
      <c r="A7" s="751"/>
      <c r="B7" s="507" t="s">
        <v>149</v>
      </c>
      <c r="C7" s="507" t="s">
        <v>150</v>
      </c>
      <c r="D7" s="507" t="s">
        <v>149</v>
      </c>
      <c r="E7" s="507" t="s">
        <v>150</v>
      </c>
      <c r="F7" s="507" t="s">
        <v>149</v>
      </c>
      <c r="G7" s="507" t="s">
        <v>150</v>
      </c>
      <c r="H7" s="507" t="s">
        <v>149</v>
      </c>
      <c r="I7" s="507" t="s">
        <v>150</v>
      </c>
      <c r="J7" s="507" t="s">
        <v>149</v>
      </c>
      <c r="K7" s="507" t="s">
        <v>150</v>
      </c>
      <c r="L7" s="507" t="s">
        <v>149</v>
      </c>
      <c r="M7" s="507" t="s">
        <v>150</v>
      </c>
      <c r="N7" s="507" t="s">
        <v>149</v>
      </c>
      <c r="O7" s="507" t="s">
        <v>150</v>
      </c>
    </row>
    <row r="8" spans="1:16" ht="18">
      <c r="A8" s="238" t="s">
        <v>1094</v>
      </c>
      <c r="B8" s="239">
        <v>191708.49972000002</v>
      </c>
      <c r="C8" s="240">
        <v>0.98417263225433793</v>
      </c>
      <c r="D8" s="239">
        <v>771769.14812999987</v>
      </c>
      <c r="E8" s="240">
        <v>0.85008818572135614</v>
      </c>
      <c r="F8" s="239">
        <v>125782.4993</v>
      </c>
      <c r="G8" s="241">
        <v>0.92656990169328768</v>
      </c>
      <c r="H8" s="239">
        <v>123188.43863999999</v>
      </c>
      <c r="I8" s="240">
        <v>0.87899617065905444</v>
      </c>
      <c r="J8" s="239">
        <v>66090.159750000006</v>
      </c>
      <c r="K8" s="240">
        <v>0.96017645915562277</v>
      </c>
      <c r="L8" s="239">
        <v>623106.30146999995</v>
      </c>
      <c r="M8" s="240">
        <v>0.89753323697534115</v>
      </c>
      <c r="N8" s="239">
        <v>1901645.0470099999</v>
      </c>
      <c r="O8" s="240">
        <v>0.88794165630050637</v>
      </c>
      <c r="P8" s="104"/>
    </row>
    <row r="9" spans="1:16" hidden="1">
      <c r="A9" s="238"/>
      <c r="B9" s="239"/>
      <c r="C9" s="239"/>
      <c r="D9" s="239"/>
      <c r="E9" s="239"/>
      <c r="F9" s="239"/>
      <c r="G9" s="242"/>
      <c r="H9" s="239"/>
      <c r="I9" s="239"/>
      <c r="J9" s="239"/>
      <c r="K9" s="239"/>
      <c r="L9" s="239"/>
      <c r="M9" s="239"/>
      <c r="N9" s="239"/>
      <c r="O9" s="239"/>
    </row>
    <row r="10" spans="1:16" ht="36">
      <c r="A10" s="238" t="s">
        <v>1004</v>
      </c>
      <c r="B10" s="239">
        <v>181778.77343000003</v>
      </c>
      <c r="C10" s="240">
        <v>0.93319646335902184</v>
      </c>
      <c r="D10" s="239">
        <v>737472.74414999993</v>
      </c>
      <c r="E10" s="240">
        <v>0.81231138691206517</v>
      </c>
      <c r="F10" s="239">
        <v>119458.31081</v>
      </c>
      <c r="G10" s="241">
        <v>0.879983113069434</v>
      </c>
      <c r="H10" s="239">
        <v>120457.69220999999</v>
      </c>
      <c r="I10" s="240">
        <v>0.85951126053672178</v>
      </c>
      <c r="J10" s="239">
        <v>64713.739450000001</v>
      </c>
      <c r="K10" s="240">
        <v>0.94017943728484532</v>
      </c>
      <c r="L10" s="239">
        <v>621274.16608999996</v>
      </c>
      <c r="M10" s="240">
        <v>0.89489419706464035</v>
      </c>
      <c r="N10" s="239">
        <v>1845155.4261399999</v>
      </c>
      <c r="O10" s="240">
        <v>0.86156476351603939</v>
      </c>
      <c r="P10" s="104"/>
    </row>
    <row r="11" spans="1:16" ht="19.5">
      <c r="A11" s="243" t="s">
        <v>1093</v>
      </c>
      <c r="B11" s="244">
        <v>522.18171000000007</v>
      </c>
      <c r="C11" s="245">
        <v>2.6807207233710199E-3</v>
      </c>
      <c r="D11" s="244">
        <v>128576.90725</v>
      </c>
      <c r="E11" s="245">
        <v>0.14162487587726735</v>
      </c>
      <c r="F11" s="244">
        <v>17646.325710000001</v>
      </c>
      <c r="G11" s="246">
        <v>0.12999069321531947</v>
      </c>
      <c r="H11" s="244">
        <v>22707.341260000001</v>
      </c>
      <c r="I11" s="245">
        <v>0.16202548091154498</v>
      </c>
      <c r="J11" s="244">
        <v>0</v>
      </c>
      <c r="K11" s="245">
        <v>0</v>
      </c>
      <c r="L11" s="244">
        <v>101196.97047</v>
      </c>
      <c r="M11" s="245">
        <v>0.14576588980686161</v>
      </c>
      <c r="N11" s="244">
        <v>270649.72639999999</v>
      </c>
      <c r="O11" s="245">
        <v>0.12637540676413683</v>
      </c>
      <c r="P11" s="104"/>
    </row>
    <row r="12" spans="1:16" ht="19.5">
      <c r="A12" s="243" t="s">
        <v>848</v>
      </c>
      <c r="B12" s="244">
        <v>172477.84022000001</v>
      </c>
      <c r="C12" s="245">
        <v>0.88544832525832728</v>
      </c>
      <c r="D12" s="244">
        <v>587973.0158099999</v>
      </c>
      <c r="E12" s="245">
        <v>0.64764044465125969</v>
      </c>
      <c r="F12" s="244">
        <v>83729.039049999992</v>
      </c>
      <c r="G12" s="246">
        <v>0.61678538678418471</v>
      </c>
      <c r="H12" s="244">
        <v>85651.853759999998</v>
      </c>
      <c r="I12" s="245">
        <v>0.61115841954054118</v>
      </c>
      <c r="J12" s="244">
        <v>59608.368020000002</v>
      </c>
      <c r="K12" s="245">
        <v>0.86600716291185631</v>
      </c>
      <c r="L12" s="244">
        <v>430314.71707999997</v>
      </c>
      <c r="M12" s="245">
        <v>0.61983286002370097</v>
      </c>
      <c r="N12" s="244">
        <v>1419754.8339399998</v>
      </c>
      <c r="O12" s="245">
        <v>0.66293100322349718</v>
      </c>
    </row>
    <row r="13" spans="1:16" ht="19.5">
      <c r="A13" s="243" t="s">
        <v>881</v>
      </c>
      <c r="B13" s="244">
        <v>0</v>
      </c>
      <c r="C13" s="245">
        <v>0</v>
      </c>
      <c r="D13" s="244">
        <v>0</v>
      </c>
      <c r="E13" s="245">
        <v>0</v>
      </c>
      <c r="F13" s="244">
        <v>0</v>
      </c>
      <c r="G13" s="246">
        <v>0</v>
      </c>
      <c r="H13" s="244">
        <v>0</v>
      </c>
      <c r="I13" s="245">
        <v>0</v>
      </c>
      <c r="J13" s="244">
        <v>331.86203999999998</v>
      </c>
      <c r="K13" s="245">
        <v>4.8213852062199258E-3</v>
      </c>
      <c r="L13" s="244">
        <v>2283.0893300000002</v>
      </c>
      <c r="M13" s="245">
        <v>3.2886018835381996E-3</v>
      </c>
      <c r="N13" s="244">
        <v>2614.9513700000002</v>
      </c>
      <c r="O13" s="245">
        <v>1.2210082287827022E-3</v>
      </c>
    </row>
    <row r="14" spans="1:16" ht="19.5">
      <c r="A14" s="243" t="s">
        <v>1008</v>
      </c>
      <c r="B14" s="244">
        <v>6374.9184100000002</v>
      </c>
      <c r="C14" s="245">
        <v>3.2726875653087177E-2</v>
      </c>
      <c r="D14" s="244">
        <v>20891.561980000002</v>
      </c>
      <c r="E14" s="245">
        <v>2.3011635102925823E-2</v>
      </c>
      <c r="F14" s="244">
        <v>4877.4789700000001</v>
      </c>
      <c r="G14" s="246">
        <v>3.5929682069403578E-2</v>
      </c>
      <c r="H14" s="244">
        <v>8858.564339999999</v>
      </c>
      <c r="I14" s="245">
        <v>6.3209211987434705E-2</v>
      </c>
      <c r="J14" s="244">
        <v>4773.5093899999993</v>
      </c>
      <c r="K14" s="245">
        <v>6.9350889166769125E-2</v>
      </c>
      <c r="L14" s="244">
        <v>73898.331180000008</v>
      </c>
      <c r="M14" s="245">
        <v>0.10644445134736696</v>
      </c>
      <c r="N14" s="244">
        <v>119674.36427000002</v>
      </c>
      <c r="O14" s="245">
        <v>5.5879962137884272E-2</v>
      </c>
    </row>
    <row r="15" spans="1:16" ht="29.25">
      <c r="A15" s="243" t="s">
        <v>1097</v>
      </c>
      <c r="B15" s="244">
        <v>0</v>
      </c>
      <c r="C15" s="245">
        <v>0</v>
      </c>
      <c r="D15" s="244">
        <v>0</v>
      </c>
      <c r="E15" s="245">
        <v>0</v>
      </c>
      <c r="F15" s="244">
        <v>0</v>
      </c>
      <c r="G15" s="246">
        <v>0</v>
      </c>
      <c r="H15" s="244">
        <v>0</v>
      </c>
      <c r="I15" s="245">
        <v>0</v>
      </c>
      <c r="J15" s="244">
        <v>0</v>
      </c>
      <c r="K15" s="245">
        <v>0</v>
      </c>
      <c r="L15" s="244">
        <v>0</v>
      </c>
      <c r="M15" s="245">
        <v>0</v>
      </c>
      <c r="N15" s="244">
        <v>0</v>
      </c>
      <c r="O15" s="245">
        <v>0</v>
      </c>
    </row>
    <row r="16" spans="1:16" ht="19.5">
      <c r="A16" s="243" t="s">
        <v>882</v>
      </c>
      <c r="B16" s="244">
        <v>0</v>
      </c>
      <c r="C16" s="245">
        <v>0</v>
      </c>
      <c r="D16" s="244">
        <v>0</v>
      </c>
      <c r="E16" s="245">
        <v>0</v>
      </c>
      <c r="F16" s="244">
        <v>11326.570380000001</v>
      </c>
      <c r="G16" s="246">
        <v>8.3436561222143768E-2</v>
      </c>
      <c r="H16" s="244">
        <v>3239.9328500000001</v>
      </c>
      <c r="I16" s="245">
        <v>2.3118148097200988E-2</v>
      </c>
      <c r="J16" s="244">
        <v>0</v>
      </c>
      <c r="K16" s="245">
        <v>0</v>
      </c>
      <c r="L16" s="244">
        <v>7851.0110000000004</v>
      </c>
      <c r="M16" s="245">
        <v>1.1308733838407943E-2</v>
      </c>
      <c r="N16" s="244">
        <v>22417.514230000001</v>
      </c>
      <c r="O16" s="245">
        <v>1.0467486951271036E-2</v>
      </c>
    </row>
    <row r="17" spans="1:15" ht="19.5" customHeight="1">
      <c r="A17" s="243" t="s">
        <v>1088</v>
      </c>
      <c r="B17" s="244">
        <v>0</v>
      </c>
      <c r="C17" s="245">
        <v>0</v>
      </c>
      <c r="D17" s="244">
        <v>0</v>
      </c>
      <c r="E17" s="245">
        <v>0</v>
      </c>
      <c r="F17" s="244">
        <v>1878.8967</v>
      </c>
      <c r="G17" s="246">
        <v>1.384078977838249E-2</v>
      </c>
      <c r="H17" s="244">
        <v>0</v>
      </c>
      <c r="I17" s="245">
        <v>0</v>
      </c>
      <c r="J17" s="244">
        <v>0</v>
      </c>
      <c r="K17" s="245">
        <v>0</v>
      </c>
      <c r="L17" s="244">
        <v>0</v>
      </c>
      <c r="M17" s="245">
        <v>0</v>
      </c>
      <c r="N17" s="244">
        <v>1878.8967</v>
      </c>
      <c r="O17" s="245">
        <v>8.7731969246245065E-4</v>
      </c>
    </row>
    <row r="18" spans="1:15" ht="18.75" customHeight="1">
      <c r="A18" s="243" t="s">
        <v>1095</v>
      </c>
      <c r="B18" s="244">
        <v>2403.8330899999996</v>
      </c>
      <c r="C18" s="245">
        <v>1.2340541724236171E-2</v>
      </c>
      <c r="D18" s="244">
        <v>31.25911</v>
      </c>
      <c r="E18" s="245">
        <v>3.4431280612279977E-5</v>
      </c>
      <c r="F18" s="244">
        <v>0</v>
      </c>
      <c r="G18" s="246">
        <v>0</v>
      </c>
      <c r="H18" s="244">
        <v>0</v>
      </c>
      <c r="I18" s="245">
        <v>0</v>
      </c>
      <c r="J18" s="244">
        <v>0</v>
      </c>
      <c r="K18" s="245">
        <v>0</v>
      </c>
      <c r="L18" s="244">
        <v>5730.0470300000006</v>
      </c>
      <c r="M18" s="245">
        <v>8.2536601647647603E-3</v>
      </c>
      <c r="N18" s="244">
        <v>8165.1392300000007</v>
      </c>
      <c r="O18" s="245">
        <v>3.8125765180047903E-3</v>
      </c>
    </row>
    <row r="19" spans="1:15" ht="2.25" hidden="1" customHeight="1">
      <c r="A19" s="243"/>
      <c r="B19" s="244"/>
      <c r="C19" s="245"/>
      <c r="D19" s="244"/>
      <c r="E19" s="245"/>
      <c r="F19" s="244"/>
      <c r="G19" s="246"/>
      <c r="H19" s="244"/>
      <c r="I19" s="245"/>
      <c r="J19" s="244"/>
      <c r="K19" s="245"/>
      <c r="L19" s="244"/>
      <c r="M19" s="245"/>
      <c r="N19" s="244"/>
      <c r="O19" s="245"/>
    </row>
    <row r="20" spans="1:15" ht="18">
      <c r="A20" s="238" t="s">
        <v>844</v>
      </c>
      <c r="B20" s="239">
        <v>8229.3329400000002</v>
      </c>
      <c r="C20" s="240">
        <v>4.2246871020775047E-2</v>
      </c>
      <c r="D20" s="239">
        <v>19345.080579999998</v>
      </c>
      <c r="E20" s="240">
        <v>2.1308216961939987E-2</v>
      </c>
      <c r="F20" s="239">
        <v>5549.6504400000003</v>
      </c>
      <c r="G20" s="241">
        <v>4.0881196440202321E-2</v>
      </c>
      <c r="H20" s="239">
        <v>2595.5113300000003</v>
      </c>
      <c r="I20" s="240">
        <v>1.8519956459870184E-2</v>
      </c>
      <c r="J20" s="239">
        <v>1306.3277499999999</v>
      </c>
      <c r="K20" s="240">
        <v>1.8978697558553432E-2</v>
      </c>
      <c r="L20" s="239">
        <v>1103.8953700000002</v>
      </c>
      <c r="M20" s="240">
        <v>1.5900702374230349E-3</v>
      </c>
      <c r="N20" s="239">
        <v>38129.798409999996</v>
      </c>
      <c r="O20" s="240">
        <v>1.7804077794546361E-2</v>
      </c>
    </row>
    <row r="21" spans="1:15" hidden="1">
      <c r="A21" s="238"/>
      <c r="B21" s="239"/>
      <c r="C21" s="240"/>
      <c r="D21" s="239"/>
      <c r="E21" s="240"/>
      <c r="F21" s="239"/>
      <c r="G21" s="241"/>
      <c r="H21" s="239"/>
      <c r="I21" s="240"/>
      <c r="J21" s="239"/>
      <c r="K21" s="240"/>
      <c r="L21" s="239"/>
      <c r="M21" s="240"/>
      <c r="N21" s="239"/>
      <c r="O21" s="240"/>
    </row>
    <row r="22" spans="1:15" ht="18">
      <c r="A22" s="238" t="s">
        <v>1089</v>
      </c>
      <c r="B22" s="239">
        <v>1700.3933500000001</v>
      </c>
      <c r="C22" s="240">
        <v>8.7292978745411656E-3</v>
      </c>
      <c r="D22" s="239">
        <v>14951.323400000001</v>
      </c>
      <c r="E22" s="240">
        <v>1.6468581847350998E-2</v>
      </c>
      <c r="F22" s="239">
        <v>774.53805</v>
      </c>
      <c r="G22" s="241">
        <v>5.7055921836513448E-3</v>
      </c>
      <c r="H22" s="239">
        <v>135.23510000000002</v>
      </c>
      <c r="I22" s="240">
        <v>9.6495366246241365E-4</v>
      </c>
      <c r="J22" s="239">
        <v>70.092550000000003</v>
      </c>
      <c r="K22" s="240">
        <v>1.0183243122239304E-3</v>
      </c>
      <c r="L22" s="239">
        <v>728.24000999999998</v>
      </c>
      <c r="M22" s="245">
        <v>1.0489696732776887E-3</v>
      </c>
      <c r="N22" s="239">
        <v>18359.822460000003</v>
      </c>
      <c r="O22" s="240">
        <v>8.5728149899206262E-3</v>
      </c>
    </row>
    <row r="23" spans="1:15" hidden="1">
      <c r="A23" s="238"/>
      <c r="B23" s="239"/>
      <c r="C23" s="240"/>
      <c r="D23" s="239"/>
      <c r="E23" s="240"/>
      <c r="F23" s="239"/>
      <c r="G23" s="241"/>
      <c r="H23" s="239"/>
      <c r="I23" s="240"/>
      <c r="J23" s="239"/>
      <c r="K23" s="240"/>
      <c r="L23" s="239"/>
      <c r="M23" s="245"/>
      <c r="N23" s="239"/>
      <c r="O23" s="240"/>
    </row>
    <row r="24" spans="1:15" ht="18">
      <c r="A24" s="238" t="s">
        <v>883</v>
      </c>
      <c r="B24" s="239">
        <v>3083.0372900000002</v>
      </c>
      <c r="C24" s="240">
        <v>1.5827367745661999E-2</v>
      </c>
      <c r="D24" s="239">
        <v>136100.36599000002</v>
      </c>
      <c r="E24" s="240">
        <v>0.14991181427864381</v>
      </c>
      <c r="F24" s="239">
        <v>9968.1861800000006</v>
      </c>
      <c r="G24" s="241">
        <v>7.3430098306712446E-2</v>
      </c>
      <c r="H24" s="239">
        <v>16958.290949999999</v>
      </c>
      <c r="I24" s="240">
        <v>0.12100382934094552</v>
      </c>
      <c r="J24" s="239">
        <v>2741.1046699999997</v>
      </c>
      <c r="K24" s="240">
        <v>3.9823540844377232E-2</v>
      </c>
      <c r="L24" s="239">
        <v>71136.848310000001</v>
      </c>
      <c r="M24" s="240">
        <v>0.10246676302465886</v>
      </c>
      <c r="N24" s="239">
        <v>239987.83339000001</v>
      </c>
      <c r="O24" s="240">
        <v>0.11205834369949377</v>
      </c>
    </row>
    <row r="25" spans="1:15" hidden="1">
      <c r="A25" s="238"/>
      <c r="B25" s="239"/>
      <c r="C25" s="240"/>
      <c r="D25" s="239"/>
      <c r="E25" s="240"/>
      <c r="F25" s="239"/>
      <c r="G25" s="241"/>
      <c r="H25" s="239"/>
      <c r="I25" s="240"/>
      <c r="J25" s="239"/>
      <c r="K25" s="240"/>
      <c r="L25" s="239"/>
      <c r="M25" s="240"/>
      <c r="N25" s="239"/>
      <c r="O25" s="240"/>
    </row>
    <row r="26" spans="1:15" ht="19.5">
      <c r="A26" s="243" t="s">
        <v>1096</v>
      </c>
      <c r="B26" s="244">
        <v>3083.0372900000002</v>
      </c>
      <c r="C26" s="245">
        <v>1.5827367745661999E-2</v>
      </c>
      <c r="D26" s="244">
        <v>126190.89311</v>
      </c>
      <c r="E26" s="245">
        <v>0.13899672931777771</v>
      </c>
      <c r="F26" s="244">
        <v>5771.5276900000008</v>
      </c>
      <c r="G26" s="246">
        <v>4.2515643067233821E-2</v>
      </c>
      <c r="H26" s="244">
        <v>2896.2892400000001</v>
      </c>
      <c r="I26" s="245">
        <v>2.0666120775512276E-2</v>
      </c>
      <c r="J26" s="244">
        <v>0</v>
      </c>
      <c r="K26" s="245">
        <v>0</v>
      </c>
      <c r="L26" s="244">
        <v>10310.468510000001</v>
      </c>
      <c r="M26" s="245">
        <v>1.4851379539383723E-2</v>
      </c>
      <c r="N26" s="244">
        <v>148252.21584000002</v>
      </c>
      <c r="O26" s="245">
        <v>6.9223916571691066E-2</v>
      </c>
    </row>
    <row r="27" spans="1:15" ht="19.5">
      <c r="A27" s="243" t="s">
        <v>880</v>
      </c>
      <c r="B27" s="244">
        <v>0</v>
      </c>
      <c r="C27" s="245">
        <v>0</v>
      </c>
      <c r="D27" s="244">
        <v>0</v>
      </c>
      <c r="E27" s="245">
        <v>0</v>
      </c>
      <c r="F27" s="244">
        <v>0</v>
      </c>
      <c r="G27" s="246">
        <v>0</v>
      </c>
      <c r="H27" s="244">
        <v>3289.3256099999999</v>
      </c>
      <c r="I27" s="245">
        <v>2.3470584148648631E-2</v>
      </c>
      <c r="J27" s="244">
        <v>2741.1046699999997</v>
      </c>
      <c r="K27" s="245">
        <v>3.9823540844377232E-2</v>
      </c>
      <c r="L27" s="244">
        <v>0</v>
      </c>
      <c r="M27" s="245">
        <v>0</v>
      </c>
      <c r="N27" s="244">
        <v>6030.4302799999996</v>
      </c>
      <c r="O27" s="245">
        <v>2.8158095326187168E-3</v>
      </c>
    </row>
    <row r="28" spans="1:15" ht="19.5">
      <c r="A28" s="243" t="s">
        <v>1090</v>
      </c>
      <c r="B28" s="244">
        <v>0</v>
      </c>
      <c r="C28" s="245">
        <v>0</v>
      </c>
      <c r="D28" s="244">
        <v>0</v>
      </c>
      <c r="E28" s="245">
        <v>0</v>
      </c>
      <c r="F28" s="244">
        <v>0</v>
      </c>
      <c r="G28" s="246">
        <v>0</v>
      </c>
      <c r="H28" s="244">
        <v>0</v>
      </c>
      <c r="I28" s="245">
        <v>0</v>
      </c>
      <c r="J28" s="244">
        <v>0</v>
      </c>
      <c r="K28" s="245">
        <v>0</v>
      </c>
      <c r="L28" s="244">
        <v>0</v>
      </c>
      <c r="M28" s="245">
        <v>0</v>
      </c>
      <c r="N28" s="244">
        <v>0</v>
      </c>
      <c r="O28" s="245">
        <v>0</v>
      </c>
    </row>
    <row r="29" spans="1:15" ht="19.5">
      <c r="A29" s="243" t="s">
        <v>1008</v>
      </c>
      <c r="B29" s="244">
        <v>0</v>
      </c>
      <c r="C29" s="245">
        <v>0</v>
      </c>
      <c r="D29" s="244">
        <v>0</v>
      </c>
      <c r="E29" s="245">
        <v>0</v>
      </c>
      <c r="F29" s="244">
        <v>0</v>
      </c>
      <c r="G29" s="246">
        <v>0</v>
      </c>
      <c r="H29" s="244">
        <v>0</v>
      </c>
      <c r="I29" s="245">
        <v>0</v>
      </c>
      <c r="J29" s="244">
        <v>0</v>
      </c>
      <c r="K29" s="245">
        <v>0</v>
      </c>
      <c r="L29" s="244">
        <v>0</v>
      </c>
      <c r="M29" s="245">
        <v>0</v>
      </c>
      <c r="N29" s="244">
        <v>0</v>
      </c>
      <c r="O29" s="245">
        <v>0</v>
      </c>
    </row>
    <row r="30" spans="1:15" ht="29.25">
      <c r="A30" s="243" t="s">
        <v>840</v>
      </c>
      <c r="B30" s="244">
        <v>0</v>
      </c>
      <c r="C30" s="245">
        <v>0</v>
      </c>
      <c r="D30" s="244">
        <v>0</v>
      </c>
      <c r="E30" s="245">
        <v>0</v>
      </c>
      <c r="F30" s="244">
        <v>0</v>
      </c>
      <c r="G30" s="246">
        <v>0</v>
      </c>
      <c r="H30" s="244">
        <v>0</v>
      </c>
      <c r="I30" s="245">
        <v>0</v>
      </c>
      <c r="J30" s="244">
        <v>0</v>
      </c>
      <c r="K30" s="245">
        <v>0</v>
      </c>
      <c r="L30" s="244">
        <v>0</v>
      </c>
      <c r="M30" s="245">
        <v>0</v>
      </c>
      <c r="N30" s="244">
        <v>0</v>
      </c>
      <c r="O30" s="245">
        <v>0</v>
      </c>
    </row>
    <row r="31" spans="1:15" ht="19.5">
      <c r="A31" s="243" t="s">
        <v>882</v>
      </c>
      <c r="B31" s="244">
        <v>0</v>
      </c>
      <c r="C31" s="245">
        <v>0</v>
      </c>
      <c r="D31" s="244">
        <v>9909.4728800000012</v>
      </c>
      <c r="E31" s="245">
        <v>1.0915084960866074E-2</v>
      </c>
      <c r="F31" s="244">
        <v>4196.6584899999998</v>
      </c>
      <c r="G31" s="246">
        <v>3.0914455239478621E-2</v>
      </c>
      <c r="H31" s="244">
        <v>10772.676099999999</v>
      </c>
      <c r="I31" s="245">
        <v>7.6867124416784602E-2</v>
      </c>
      <c r="J31" s="244">
        <v>0</v>
      </c>
      <c r="K31" s="245">
        <v>0</v>
      </c>
      <c r="L31" s="244">
        <v>60826.379799999995</v>
      </c>
      <c r="M31" s="245">
        <v>8.7615383485275131E-2</v>
      </c>
      <c r="N31" s="244">
        <v>85705.187269999995</v>
      </c>
      <c r="O31" s="245">
        <v>4.0018617595183992E-2</v>
      </c>
    </row>
    <row r="32" spans="1:15" ht="19.5" customHeight="1">
      <c r="A32" s="243" t="s">
        <v>1091</v>
      </c>
      <c r="B32" s="244">
        <v>0</v>
      </c>
      <c r="C32" s="245">
        <v>0</v>
      </c>
      <c r="D32" s="244">
        <v>0</v>
      </c>
      <c r="E32" s="245">
        <v>0</v>
      </c>
      <c r="F32" s="244">
        <v>0</v>
      </c>
      <c r="G32" s="246">
        <v>0</v>
      </c>
      <c r="H32" s="244">
        <v>0</v>
      </c>
      <c r="I32" s="245">
        <v>0</v>
      </c>
      <c r="J32" s="244">
        <v>0</v>
      </c>
      <c r="K32" s="245">
        <v>0</v>
      </c>
      <c r="L32" s="244">
        <v>0</v>
      </c>
      <c r="M32" s="245">
        <v>0</v>
      </c>
      <c r="N32" s="244">
        <v>0</v>
      </c>
      <c r="O32" s="245">
        <v>0</v>
      </c>
    </row>
    <row r="33" spans="1:15" ht="19.5">
      <c r="A33" s="243" t="s">
        <v>1092</v>
      </c>
      <c r="B33" s="244">
        <v>0</v>
      </c>
      <c r="C33" s="245">
        <v>0</v>
      </c>
      <c r="D33" s="244">
        <v>0</v>
      </c>
      <c r="E33" s="245">
        <v>0</v>
      </c>
      <c r="F33" s="244">
        <v>0</v>
      </c>
      <c r="G33" s="246">
        <v>0</v>
      </c>
      <c r="H33" s="244">
        <v>0</v>
      </c>
      <c r="I33" s="245">
        <v>0</v>
      </c>
      <c r="J33" s="244">
        <v>0</v>
      </c>
      <c r="K33" s="245">
        <v>0</v>
      </c>
      <c r="L33" s="244">
        <v>0</v>
      </c>
      <c r="M33" s="245">
        <v>0</v>
      </c>
      <c r="N33" s="244">
        <v>0</v>
      </c>
      <c r="O33" s="245">
        <v>0</v>
      </c>
    </row>
    <row r="34" spans="1:15" hidden="1">
      <c r="A34" s="243"/>
      <c r="B34" s="244"/>
      <c r="C34" s="245"/>
      <c r="D34" s="244"/>
      <c r="E34" s="245"/>
      <c r="F34" s="244"/>
      <c r="G34" s="246"/>
      <c r="H34" s="244"/>
      <c r="I34" s="245"/>
      <c r="J34" s="244"/>
      <c r="K34" s="245"/>
      <c r="L34" s="244"/>
      <c r="M34" s="245"/>
      <c r="N34" s="244"/>
      <c r="O34" s="245"/>
    </row>
    <row r="35" spans="1:15" ht="18">
      <c r="A35" s="238" t="s">
        <v>884</v>
      </c>
      <c r="B35" s="239">
        <v>194791.53701000003</v>
      </c>
      <c r="C35" s="240">
        <v>1</v>
      </c>
      <c r="D35" s="239">
        <v>907869.51411999995</v>
      </c>
      <c r="E35" s="240">
        <v>1</v>
      </c>
      <c r="F35" s="239">
        <v>135750.68547999999</v>
      </c>
      <c r="G35" s="241">
        <v>1</v>
      </c>
      <c r="H35" s="239">
        <v>140146.72959</v>
      </c>
      <c r="I35" s="240">
        <v>1</v>
      </c>
      <c r="J35" s="239">
        <v>68831.264420000007</v>
      </c>
      <c r="K35" s="240">
        <v>1</v>
      </c>
      <c r="L35" s="239">
        <v>694243.14977999998</v>
      </c>
      <c r="M35" s="245">
        <v>1</v>
      </c>
      <c r="N35" s="239">
        <v>2141632.8803999997</v>
      </c>
      <c r="O35" s="240">
        <v>1</v>
      </c>
    </row>
    <row r="36" spans="1:15" ht="18.75" customHeight="1">
      <c r="A36" s="508" t="s">
        <v>885</v>
      </c>
      <c r="B36" s="509">
        <v>194301.20957000001</v>
      </c>
      <c r="C36" s="510"/>
      <c r="D36" s="509">
        <v>905591.89361999999</v>
      </c>
      <c r="E36" s="510"/>
      <c r="F36" s="509">
        <v>135445.55236999999</v>
      </c>
      <c r="G36" s="511"/>
      <c r="H36" s="509">
        <v>138312.44146999999</v>
      </c>
      <c r="I36" s="512"/>
      <c r="J36" s="509">
        <v>68599.430609999996</v>
      </c>
      <c r="K36" s="512"/>
      <c r="L36" s="509">
        <v>692044.47875999997</v>
      </c>
      <c r="M36" s="513"/>
      <c r="N36" s="509">
        <v>2134295.0063999998</v>
      </c>
      <c r="O36" s="514"/>
    </row>
    <row r="37" spans="1:15" ht="18.75">
      <c r="A37" s="209" t="s">
        <v>1120</v>
      </c>
      <c r="B37" s="244">
        <v>891.32222999999999</v>
      </c>
      <c r="C37" s="245">
        <v>4.575774921649919E-3</v>
      </c>
      <c r="D37" s="244">
        <v>2680.9004</v>
      </c>
      <c r="E37" s="245">
        <v>2.9529578406414527E-3</v>
      </c>
      <c r="F37" s="244">
        <v>0</v>
      </c>
      <c r="G37" s="246">
        <v>0</v>
      </c>
      <c r="H37" s="244">
        <v>162.72829999999999</v>
      </c>
      <c r="I37" s="245">
        <v>1.1611280582576741E-3</v>
      </c>
      <c r="J37" s="244">
        <v>100.58760000000001</v>
      </c>
      <c r="K37" s="245">
        <v>1.4613649894069461E-3</v>
      </c>
      <c r="L37" s="244">
        <v>0</v>
      </c>
      <c r="M37" s="245">
        <v>0</v>
      </c>
      <c r="N37" s="244">
        <v>3835.5385299999998</v>
      </c>
      <c r="O37" s="245">
        <v>1.7909411856263729E-3</v>
      </c>
    </row>
    <row r="38" spans="1:15" ht="27.75">
      <c r="A38" s="209" t="s">
        <v>1121</v>
      </c>
      <c r="B38" s="244">
        <v>0</v>
      </c>
      <c r="C38" s="245">
        <v>0</v>
      </c>
      <c r="D38" s="244">
        <v>0</v>
      </c>
      <c r="E38" s="245">
        <v>0</v>
      </c>
      <c r="F38" s="244">
        <v>0</v>
      </c>
      <c r="G38" s="246">
        <v>0</v>
      </c>
      <c r="H38" s="244">
        <v>0</v>
      </c>
      <c r="I38" s="245">
        <v>0</v>
      </c>
      <c r="J38" s="244">
        <v>0</v>
      </c>
      <c r="K38" s="245">
        <v>0</v>
      </c>
      <c r="L38" s="244">
        <v>0</v>
      </c>
      <c r="M38" s="245">
        <v>0</v>
      </c>
      <c r="N38" s="244">
        <v>0</v>
      </c>
      <c r="O38" s="245">
        <v>0</v>
      </c>
    </row>
    <row r="39" spans="1:15" ht="12.75" customHeight="1">
      <c r="A39" s="37" t="s">
        <v>875</v>
      </c>
    </row>
    <row r="40" spans="1:15" ht="12.75" customHeight="1"/>
    <row r="41" spans="1:15" ht="12.75" customHeight="1">
      <c r="A41" s="88" t="s">
        <v>461</v>
      </c>
    </row>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54" spans="15:15" ht="12.75" customHeight="1"/>
    <row r="55" spans="15:15" ht="12.75" customHeight="1"/>
    <row r="56" spans="15:15" ht="12.75" customHeight="1"/>
    <row r="57" spans="15:15" ht="12.75" customHeight="1"/>
    <row r="60" spans="15:15">
      <c r="O60" s="40" t="s">
        <v>559</v>
      </c>
    </row>
  </sheetData>
  <mergeCells count="8">
    <mergeCell ref="L5:M5"/>
    <mergeCell ref="N5:O5"/>
    <mergeCell ref="A5:A7"/>
    <mergeCell ref="B5:C5"/>
    <mergeCell ref="D5:E5"/>
    <mergeCell ref="F5:G5"/>
    <mergeCell ref="H5:I5"/>
    <mergeCell ref="J5:K5"/>
  </mergeCells>
  <hyperlinks>
    <hyperlink ref="A41" location="'2 Sadržaj'!A1" display="Sadržaj / Contents"/>
  </hyperlinks>
  <pageMargins left="0.7" right="0.7" top="0.75" bottom="0.75" header="0.3" footer="0.3"/>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650" t="s">
        <v>1221</v>
      </c>
      <c r="D1" s="434" t="str">
        <f>Naslovnica!A20</f>
        <v>Rujan 2013.</v>
      </c>
    </row>
    <row r="2" spans="1:5" ht="12.75" customHeight="1">
      <c r="A2" s="139" t="s">
        <v>886</v>
      </c>
      <c r="D2" s="138" t="str">
        <f>Naslovnica!A24</f>
        <v>September 2013</v>
      </c>
    </row>
    <row r="3" spans="1:5" ht="12.75" customHeight="1"/>
    <row r="4" spans="1:5" ht="19.5" customHeight="1">
      <c r="A4" s="730" t="s">
        <v>887</v>
      </c>
      <c r="B4" s="754" t="s">
        <v>889</v>
      </c>
      <c r="C4" s="754"/>
      <c r="D4" s="754"/>
    </row>
    <row r="5" spans="1:5" ht="15" customHeight="1">
      <c r="A5" s="753"/>
      <c r="B5" s="451" t="str">
        <f>Naslovnica!A20</f>
        <v>Rujan 2013.</v>
      </c>
      <c r="C5" s="453" t="str">
        <f>'4 Tablica 2 - Graf 2'!F5</f>
        <v>Kolovoz 2013.</v>
      </c>
      <c r="D5" s="723" t="s">
        <v>888</v>
      </c>
    </row>
    <row r="6" spans="1:5" ht="15" customHeight="1">
      <c r="A6" s="753"/>
      <c r="B6" s="454" t="str">
        <f>Naslovnica!A24</f>
        <v>September 2013</v>
      </c>
      <c r="C6" s="455" t="str">
        <f>'4 Tablica 2 - Graf 2'!F6</f>
        <v>August 2013</v>
      </c>
      <c r="D6" s="755"/>
    </row>
    <row r="7" spans="1:5" ht="45" customHeight="1">
      <c r="A7" s="485" t="s">
        <v>890</v>
      </c>
      <c r="B7" s="247">
        <v>23059</v>
      </c>
      <c r="C7" s="247">
        <v>23052</v>
      </c>
      <c r="D7" s="248">
        <v>3.036612875238591E-4</v>
      </c>
      <c r="E7" s="104"/>
    </row>
    <row r="8" spans="1:5" ht="2.25" customHeight="1">
      <c r="B8" s="247"/>
      <c r="C8" s="247"/>
      <c r="D8" s="248"/>
    </row>
    <row r="9" spans="1:5" ht="45" customHeight="1">
      <c r="A9" s="485" t="s">
        <v>891</v>
      </c>
      <c r="B9" s="247">
        <v>491009.47235</v>
      </c>
      <c r="C9" s="247">
        <v>485231.81759000005</v>
      </c>
      <c r="D9" s="248">
        <v>1.1906998985960595E-2</v>
      </c>
      <c r="E9" s="104"/>
    </row>
    <row r="10" spans="1:5" ht="2.25" customHeight="1">
      <c r="B10" s="247"/>
      <c r="C10" s="247"/>
      <c r="D10" s="248"/>
    </row>
    <row r="11" spans="1:5" ht="45" customHeight="1">
      <c r="A11" s="485" t="s">
        <v>892</v>
      </c>
      <c r="B11" s="247">
        <v>482339.81795999996</v>
      </c>
      <c r="C11" s="247">
        <v>476896.01152999996</v>
      </c>
      <c r="D11" s="248">
        <v>1.1415080643125792E-2</v>
      </c>
    </row>
    <row r="12" spans="1:5" ht="12.75" customHeight="1">
      <c r="A12" s="46" t="s">
        <v>893</v>
      </c>
    </row>
    <row r="13" spans="1:5" ht="12.75" customHeight="1">
      <c r="A13" s="50" t="s">
        <v>894</v>
      </c>
    </row>
    <row r="14" spans="1:5" ht="12.75" customHeight="1"/>
    <row r="15" spans="1:5" ht="12.75" customHeight="1"/>
    <row r="16" spans="1:5" ht="12.75" customHeight="1">
      <c r="A16" s="90" t="s">
        <v>461</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98"/>
    </row>
    <row r="43" spans="1:1" ht="12.75" customHeight="1">
      <c r="A43" s="101"/>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895</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433" t="s">
        <v>546</v>
      </c>
      <c r="G1" s="648" t="s">
        <v>181</v>
      </c>
      <c r="J1" s="434" t="s">
        <v>1272</v>
      </c>
    </row>
    <row r="2" spans="1:11">
      <c r="A2" s="137" t="s">
        <v>547</v>
      </c>
      <c r="G2" s="145" t="s">
        <v>182</v>
      </c>
      <c r="J2" s="138" t="s">
        <v>1273</v>
      </c>
    </row>
    <row r="3" spans="1:11" ht="12.75" customHeight="1"/>
    <row r="4" spans="1:11" ht="12.75" customHeight="1"/>
    <row r="5" spans="1:11">
      <c r="A5" s="435"/>
      <c r="B5" s="436"/>
      <c r="C5" s="436" t="s">
        <v>1264</v>
      </c>
      <c r="D5" s="436"/>
      <c r="E5" s="437"/>
      <c r="F5" s="436" t="s">
        <v>1181</v>
      </c>
      <c r="G5" s="437"/>
      <c r="H5" s="701" t="s">
        <v>867</v>
      </c>
      <c r="I5" s="702"/>
      <c r="J5" s="702"/>
    </row>
    <row r="6" spans="1:11">
      <c r="A6" s="435"/>
      <c r="B6" s="437"/>
      <c r="C6" s="491" t="s">
        <v>1265</v>
      </c>
      <c r="D6" s="437"/>
      <c r="E6" s="437"/>
      <c r="F6" s="491" t="s">
        <v>1182</v>
      </c>
      <c r="G6" s="437"/>
      <c r="H6" s="703" t="s">
        <v>868</v>
      </c>
      <c r="I6" s="703"/>
      <c r="J6" s="439" t="s">
        <v>896</v>
      </c>
    </row>
    <row r="7" spans="1:11" ht="30" customHeight="1">
      <c r="A7" s="440" t="s">
        <v>863</v>
      </c>
      <c r="B7" s="440" t="s">
        <v>864</v>
      </c>
      <c r="C7" s="440" t="s">
        <v>865</v>
      </c>
      <c r="D7" s="440" t="s">
        <v>866</v>
      </c>
      <c r="E7" s="440" t="s">
        <v>864</v>
      </c>
      <c r="F7" s="440" t="s">
        <v>865</v>
      </c>
      <c r="G7" s="440" t="s">
        <v>866</v>
      </c>
      <c r="H7" s="440" t="s">
        <v>864</v>
      </c>
      <c r="I7" s="440" t="s">
        <v>865</v>
      </c>
      <c r="J7" s="440" t="s">
        <v>866</v>
      </c>
    </row>
    <row r="8" spans="1:11" ht="12.75" customHeight="1">
      <c r="A8" s="176" t="s">
        <v>54</v>
      </c>
      <c r="B8" s="177">
        <v>9</v>
      </c>
      <c r="C8" s="177">
        <v>3</v>
      </c>
      <c r="D8" s="177">
        <v>12</v>
      </c>
      <c r="E8" s="178">
        <v>10</v>
      </c>
      <c r="F8" s="178">
        <v>3</v>
      </c>
      <c r="G8" s="177">
        <v>13</v>
      </c>
      <c r="H8" s="177">
        <v>-1</v>
      </c>
      <c r="I8" s="177">
        <v>0</v>
      </c>
      <c r="J8" s="179">
        <v>-7.6923076923076872E-2</v>
      </c>
      <c r="K8" s="104"/>
    </row>
    <row r="9" spans="1:11" ht="12.75" customHeight="1">
      <c r="A9" s="176" t="s">
        <v>55</v>
      </c>
      <c r="B9" s="177">
        <v>96</v>
      </c>
      <c r="C9" s="177">
        <v>63</v>
      </c>
      <c r="D9" s="177">
        <v>159</v>
      </c>
      <c r="E9" s="178">
        <v>104</v>
      </c>
      <c r="F9" s="178">
        <v>67</v>
      </c>
      <c r="G9" s="177">
        <v>171</v>
      </c>
      <c r="H9" s="177">
        <v>-8</v>
      </c>
      <c r="I9" s="177">
        <v>-4</v>
      </c>
      <c r="J9" s="179">
        <v>-7.0175438596491224E-2</v>
      </c>
      <c r="K9" s="92"/>
    </row>
    <row r="10" spans="1:11" ht="12.75" customHeight="1">
      <c r="A10" s="176" t="s">
        <v>56</v>
      </c>
      <c r="B10" s="177">
        <v>729</v>
      </c>
      <c r="C10" s="177">
        <v>710</v>
      </c>
      <c r="D10" s="177">
        <v>1439</v>
      </c>
      <c r="E10" s="178">
        <v>724</v>
      </c>
      <c r="F10" s="178">
        <v>736</v>
      </c>
      <c r="G10" s="177">
        <v>1460</v>
      </c>
      <c r="H10" s="177">
        <v>5</v>
      </c>
      <c r="I10" s="177">
        <v>-26</v>
      </c>
      <c r="J10" s="179">
        <v>-1.4383561643835585E-2</v>
      </c>
    </row>
    <row r="11" spans="1:11" ht="12.75" customHeight="1">
      <c r="A11" s="176" t="s">
        <v>57</v>
      </c>
      <c r="B11" s="177">
        <v>1417</v>
      </c>
      <c r="C11" s="177">
        <v>1272</v>
      </c>
      <c r="D11" s="177">
        <v>2689</v>
      </c>
      <c r="E11" s="178">
        <v>1391</v>
      </c>
      <c r="F11" s="178">
        <v>1253</v>
      </c>
      <c r="G11" s="177">
        <v>2644</v>
      </c>
      <c r="H11" s="177">
        <v>26</v>
      </c>
      <c r="I11" s="177">
        <v>19</v>
      </c>
      <c r="J11" s="179">
        <v>1.7019667170953046E-2</v>
      </c>
    </row>
    <row r="12" spans="1:11" ht="12.75" customHeight="1">
      <c r="A12" s="176" t="s">
        <v>58</v>
      </c>
      <c r="B12" s="177">
        <v>2086</v>
      </c>
      <c r="C12" s="177">
        <v>1660</v>
      </c>
      <c r="D12" s="177">
        <v>3746</v>
      </c>
      <c r="E12" s="178">
        <v>2080</v>
      </c>
      <c r="F12" s="178">
        <v>1673</v>
      </c>
      <c r="G12" s="177">
        <v>3753</v>
      </c>
      <c r="H12" s="177">
        <v>6</v>
      </c>
      <c r="I12" s="177">
        <v>-13</v>
      </c>
      <c r="J12" s="179">
        <v>-1.8651745270450437E-3</v>
      </c>
    </row>
    <row r="13" spans="1:11" ht="12.75" customHeight="1">
      <c r="A13" s="176" t="s">
        <v>59</v>
      </c>
      <c r="B13" s="177">
        <v>2017</v>
      </c>
      <c r="C13" s="177">
        <v>1603</v>
      </c>
      <c r="D13" s="177">
        <v>3620</v>
      </c>
      <c r="E13" s="178">
        <v>2006</v>
      </c>
      <c r="F13" s="178">
        <v>1583</v>
      </c>
      <c r="G13" s="177">
        <v>3589</v>
      </c>
      <c r="H13" s="177">
        <v>11</v>
      </c>
      <c r="I13" s="177">
        <v>20</v>
      </c>
      <c r="J13" s="179">
        <v>8.6375034828642949E-3</v>
      </c>
    </row>
    <row r="14" spans="1:11" ht="12.75" customHeight="1">
      <c r="A14" s="176" t="s">
        <v>60</v>
      </c>
      <c r="B14" s="177">
        <v>2015</v>
      </c>
      <c r="C14" s="177">
        <v>1568</v>
      </c>
      <c r="D14" s="177">
        <v>3583</v>
      </c>
      <c r="E14" s="178">
        <v>2001</v>
      </c>
      <c r="F14" s="178">
        <v>1571</v>
      </c>
      <c r="G14" s="177">
        <v>3572</v>
      </c>
      <c r="H14" s="177">
        <v>14</v>
      </c>
      <c r="I14" s="177">
        <v>-3</v>
      </c>
      <c r="J14" s="179">
        <v>3.0795072788354361E-3</v>
      </c>
    </row>
    <row r="15" spans="1:11" ht="12.75" customHeight="1">
      <c r="A15" s="176" t="s">
        <v>176</v>
      </c>
      <c r="B15" s="177">
        <v>3628</v>
      </c>
      <c r="C15" s="177">
        <v>2650</v>
      </c>
      <c r="D15" s="177">
        <v>6278</v>
      </c>
      <c r="E15" s="178">
        <v>3561</v>
      </c>
      <c r="F15" s="178">
        <v>2633</v>
      </c>
      <c r="G15" s="177">
        <v>6194</v>
      </c>
      <c r="H15" s="177">
        <v>67</v>
      </c>
      <c r="I15" s="177">
        <v>17</v>
      </c>
      <c r="J15" s="179">
        <v>1.3561511139812632E-2</v>
      </c>
    </row>
    <row r="16" spans="1:11" ht="12.75" customHeight="1">
      <c r="A16" s="176" t="s">
        <v>177</v>
      </c>
      <c r="B16" s="177">
        <v>1086</v>
      </c>
      <c r="C16" s="177">
        <v>390</v>
      </c>
      <c r="D16" s="177">
        <v>1476</v>
      </c>
      <c r="E16" s="178">
        <v>1207</v>
      </c>
      <c r="F16" s="178">
        <v>415</v>
      </c>
      <c r="G16" s="177">
        <v>1622</v>
      </c>
      <c r="H16" s="177">
        <v>-121</v>
      </c>
      <c r="I16" s="177">
        <v>-25</v>
      </c>
      <c r="J16" s="179">
        <v>-9.0012330456226919E-2</v>
      </c>
    </row>
    <row r="17" spans="1:11" ht="12.75" customHeight="1">
      <c r="A17" s="176" t="s">
        <v>178</v>
      </c>
      <c r="B17" s="177">
        <v>47</v>
      </c>
      <c r="C17" s="177">
        <v>10</v>
      </c>
      <c r="D17" s="177">
        <v>57</v>
      </c>
      <c r="E17" s="177">
        <v>65</v>
      </c>
      <c r="F17" s="177">
        <v>12</v>
      </c>
      <c r="G17" s="177">
        <v>77</v>
      </c>
      <c r="H17" s="177">
        <v>-18</v>
      </c>
      <c r="I17" s="177">
        <v>-2</v>
      </c>
      <c r="J17" s="179">
        <v>-0.25974025974025972</v>
      </c>
    </row>
    <row r="18" spans="1:11" ht="12.75" customHeight="1">
      <c r="A18" s="176" t="s">
        <v>179</v>
      </c>
      <c r="B18" s="177">
        <v>0</v>
      </c>
      <c r="C18" s="177">
        <v>0</v>
      </c>
      <c r="D18" s="177">
        <v>0</v>
      </c>
      <c r="E18" s="177">
        <v>0</v>
      </c>
      <c r="F18" s="177">
        <v>0</v>
      </c>
      <c r="G18" s="177">
        <v>0</v>
      </c>
      <c r="H18" s="177">
        <v>0</v>
      </c>
      <c r="I18" s="177">
        <v>0</v>
      </c>
      <c r="J18" s="179">
        <v>0</v>
      </c>
    </row>
    <row r="19" spans="1:11" ht="26.25" customHeight="1">
      <c r="A19" s="515" t="s">
        <v>180</v>
      </c>
      <c r="B19" s="442">
        <v>13130</v>
      </c>
      <c r="C19" s="442">
        <v>9929</v>
      </c>
      <c r="D19" s="442">
        <v>23059</v>
      </c>
      <c r="E19" s="442">
        <v>13149</v>
      </c>
      <c r="F19" s="442">
        <v>9946</v>
      </c>
      <c r="G19" s="442">
        <v>23095</v>
      </c>
      <c r="H19" s="442">
        <v>-19</v>
      </c>
      <c r="I19" s="442">
        <v>-17</v>
      </c>
      <c r="J19" s="443">
        <v>-1.5587789564840415E-3</v>
      </c>
    </row>
    <row r="20" spans="1:11" ht="12.75" customHeight="1">
      <c r="A20" s="36" t="s">
        <v>897</v>
      </c>
    </row>
    <row r="21" spans="1:11" ht="12.75" customHeight="1"/>
    <row r="22" spans="1:11" ht="12.75" customHeight="1"/>
    <row r="23" spans="1:11" ht="14.25" customHeight="1">
      <c r="A23" s="649" t="s">
        <v>1270</v>
      </c>
    </row>
    <row r="24" spans="1:11" ht="13.5" customHeight="1">
      <c r="A24" s="146" t="s">
        <v>1271</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104"/>
    </row>
    <row r="28" spans="1:11" ht="12.75" customHeight="1">
      <c r="A28" s="62"/>
      <c r="B28" s="58"/>
      <c r="C28" s="58"/>
      <c r="D28" s="58"/>
      <c r="E28" s="58"/>
      <c r="F28" s="58"/>
      <c r="G28" s="58"/>
      <c r="H28" s="58"/>
      <c r="I28" s="58"/>
      <c r="J28" s="63"/>
      <c r="K28" s="104"/>
    </row>
    <row r="29" spans="1:11" ht="12.75" customHeight="1">
      <c r="A29" s="62"/>
      <c r="B29" s="58"/>
      <c r="C29" s="58"/>
      <c r="D29" s="58"/>
      <c r="E29" s="58"/>
      <c r="F29" s="58"/>
      <c r="G29" s="58"/>
      <c r="H29" s="58"/>
      <c r="I29" s="58"/>
      <c r="J29" s="63"/>
      <c r="K29" s="104"/>
    </row>
    <row r="30" spans="1:11" ht="12.75" customHeight="1">
      <c r="A30" s="62"/>
      <c r="B30" s="58"/>
      <c r="C30" s="58"/>
      <c r="D30" s="58"/>
      <c r="E30" s="58"/>
      <c r="F30" s="58"/>
      <c r="G30" s="58"/>
      <c r="H30" s="58"/>
      <c r="I30" s="58"/>
      <c r="J30" s="63"/>
      <c r="K30" s="92"/>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897</v>
      </c>
    </row>
    <row r="68" spans="1:10" ht="12.75" customHeight="1"/>
    <row r="69" spans="1:10" ht="12.75" customHeight="1"/>
    <row r="70" spans="1:10" ht="12.75" customHeight="1">
      <c r="A70" s="89" t="s">
        <v>461</v>
      </c>
    </row>
    <row r="71" spans="1:10" ht="12.75" customHeight="1"/>
    <row r="75" spans="1:10">
      <c r="J75" s="21" t="s">
        <v>560</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3"/>
  <sheetViews>
    <sheetView showGridLines="0" zoomScaleNormal="100" workbookViewId="0"/>
  </sheetViews>
  <sheetFormatPr defaultRowHeight="15"/>
  <cols>
    <col min="1" max="1" width="96.7109375" style="33" bestFit="1" customWidth="1"/>
  </cols>
  <sheetData>
    <row r="1" spans="1:1">
      <c r="A1" s="1" t="s">
        <v>165</v>
      </c>
    </row>
    <row r="2" spans="1:1">
      <c r="A2" s="1"/>
    </row>
    <row r="3" spans="1:1">
      <c r="A3" s="133" t="s">
        <v>166</v>
      </c>
    </row>
    <row r="4" spans="1:1">
      <c r="A4" s="2"/>
    </row>
    <row r="5" spans="1:1">
      <c r="A5" s="85" t="s">
        <v>6</v>
      </c>
    </row>
    <row r="6" spans="1:1">
      <c r="A6" s="86" t="s">
        <v>7</v>
      </c>
    </row>
    <row r="7" spans="1:1">
      <c r="A7" s="85" t="s">
        <v>8</v>
      </c>
    </row>
    <row r="8" spans="1:1">
      <c r="A8" s="86" t="s">
        <v>9</v>
      </c>
    </row>
    <row r="9" spans="1:1">
      <c r="A9" s="85" t="s">
        <v>10</v>
      </c>
    </row>
    <row r="10" spans="1:1">
      <c r="A10" s="86" t="s">
        <v>11</v>
      </c>
    </row>
    <row r="11" spans="1:1">
      <c r="A11" s="85" t="s">
        <v>12</v>
      </c>
    </row>
    <row r="12" spans="1:1">
      <c r="A12" s="86" t="s">
        <v>13</v>
      </c>
    </row>
    <row r="13" spans="1:1">
      <c r="A13" s="85" t="s">
        <v>14</v>
      </c>
    </row>
    <row r="14" spans="1:1">
      <c r="A14" s="86" t="s">
        <v>15</v>
      </c>
    </row>
    <row r="15" spans="1:1">
      <c r="A15" s="85" t="s">
        <v>16</v>
      </c>
    </row>
    <row r="16" spans="1:1">
      <c r="A16" s="86" t="s">
        <v>17</v>
      </c>
    </row>
    <row r="17" spans="1:1">
      <c r="A17" s="85" t="s">
        <v>18</v>
      </c>
    </row>
    <row r="18" spans="1:1">
      <c r="A18" s="86" t="s">
        <v>19</v>
      </c>
    </row>
    <row r="19" spans="1:1">
      <c r="A19" s="85" t="s">
        <v>20</v>
      </c>
    </row>
    <row r="20" spans="1:1">
      <c r="A20" s="86" t="s">
        <v>21</v>
      </c>
    </row>
    <row r="21" spans="1:1">
      <c r="A21" s="85" t="s">
        <v>22</v>
      </c>
    </row>
    <row r="22" spans="1:1">
      <c r="A22" s="86" t="s">
        <v>23</v>
      </c>
    </row>
    <row r="23" spans="1:1">
      <c r="A23" s="85" t="s">
        <v>24</v>
      </c>
    </row>
    <row r="24" spans="1:1">
      <c r="A24" s="86" t="s">
        <v>25</v>
      </c>
    </row>
    <row r="25" spans="1:1">
      <c r="A25" s="85" t="s">
        <v>26</v>
      </c>
    </row>
    <row r="26" spans="1:1">
      <c r="A26" s="86" t="s">
        <v>27</v>
      </c>
    </row>
    <row r="27" spans="1:1">
      <c r="A27" s="85" t="s">
        <v>28</v>
      </c>
    </row>
    <row r="28" spans="1:1">
      <c r="A28" s="86" t="s">
        <v>29</v>
      </c>
    </row>
    <row r="29" spans="1:1">
      <c r="A29" s="85" t="s">
        <v>30</v>
      </c>
    </row>
    <row r="30" spans="1:1">
      <c r="A30" s="86" t="s">
        <v>31</v>
      </c>
    </row>
    <row r="31" spans="1:1">
      <c r="A31" s="85" t="s">
        <v>32</v>
      </c>
    </row>
    <row r="32" spans="1:1">
      <c r="A32" s="86" t="s">
        <v>33</v>
      </c>
    </row>
    <row r="33" spans="1:2">
      <c r="A33" s="112" t="s">
        <v>1147</v>
      </c>
    </row>
    <row r="34" spans="1:2">
      <c r="A34" s="86" t="s">
        <v>1148</v>
      </c>
    </row>
    <row r="35" spans="1:2">
      <c r="A35" s="85" t="s">
        <v>568</v>
      </c>
      <c r="B35" s="110"/>
    </row>
    <row r="36" spans="1:2">
      <c r="A36" s="86" t="s">
        <v>569</v>
      </c>
      <c r="B36" s="110"/>
    </row>
    <row r="37" spans="1:2">
      <c r="A37" s="85" t="s">
        <v>570</v>
      </c>
    </row>
    <row r="38" spans="1:2">
      <c r="A38" s="86" t="s">
        <v>571</v>
      </c>
    </row>
    <row r="39" spans="1:2">
      <c r="A39" s="85" t="s">
        <v>572</v>
      </c>
    </row>
    <row r="40" spans="1:2">
      <c r="A40" s="86" t="s">
        <v>573</v>
      </c>
    </row>
    <row r="41" spans="1:2">
      <c r="A41" s="85" t="s">
        <v>532</v>
      </c>
    </row>
    <row r="42" spans="1:2">
      <c r="A42" s="86" t="s">
        <v>533</v>
      </c>
    </row>
    <row r="43" spans="1:2">
      <c r="A43" s="85" t="s">
        <v>534</v>
      </c>
    </row>
    <row r="44" spans="1:2">
      <c r="A44" s="86" t="s">
        <v>535</v>
      </c>
    </row>
    <row r="45" spans="1:2">
      <c r="A45" s="85" t="s">
        <v>574</v>
      </c>
    </row>
    <row r="46" spans="1:2">
      <c r="A46" s="86" t="s">
        <v>575</v>
      </c>
    </row>
    <row r="47" spans="1:2">
      <c r="A47" s="85" t="s">
        <v>576</v>
      </c>
    </row>
    <row r="48" spans="1:2">
      <c r="A48" s="86" t="s">
        <v>577</v>
      </c>
    </row>
    <row r="49" spans="1:1">
      <c r="A49" s="85" t="s">
        <v>578</v>
      </c>
    </row>
    <row r="50" spans="1:1">
      <c r="A50" s="86" t="s">
        <v>579</v>
      </c>
    </row>
    <row r="51" spans="1:1">
      <c r="A51" s="85" t="s">
        <v>538</v>
      </c>
    </row>
    <row r="52" spans="1:1">
      <c r="A52" s="86" t="s">
        <v>539</v>
      </c>
    </row>
    <row r="53" spans="1:1">
      <c r="A53" s="85" t="s">
        <v>540</v>
      </c>
    </row>
    <row r="54" spans="1:1">
      <c r="A54" s="86" t="s">
        <v>541</v>
      </c>
    </row>
    <row r="55" spans="1:1">
      <c r="A55" s="85" t="s">
        <v>542</v>
      </c>
    </row>
    <row r="56" spans="1:1">
      <c r="A56" s="86" t="s">
        <v>543</v>
      </c>
    </row>
    <row r="57" spans="1:1">
      <c r="A57" s="85" t="s">
        <v>580</v>
      </c>
    </row>
    <row r="58" spans="1:1">
      <c r="A58" s="86" t="s">
        <v>581</v>
      </c>
    </row>
    <row r="59" spans="1:1">
      <c r="A59" s="85" t="s">
        <v>582</v>
      </c>
    </row>
    <row r="60" spans="1:1">
      <c r="A60" s="86" t="s">
        <v>583</v>
      </c>
    </row>
    <row r="61" spans="1:1">
      <c r="A61" s="85" t="s">
        <v>584</v>
      </c>
    </row>
    <row r="62" spans="1:1">
      <c r="A62" s="86" t="s">
        <v>585</v>
      </c>
    </row>
    <row r="63" spans="1:1">
      <c r="A63" s="85" t="s">
        <v>546</v>
      </c>
    </row>
    <row r="64" spans="1:1">
      <c r="A64" s="86" t="s">
        <v>547</v>
      </c>
    </row>
    <row r="65" spans="1:1">
      <c r="A65" s="85" t="s">
        <v>586</v>
      </c>
    </row>
    <row r="66" spans="1:1">
      <c r="A66" s="86" t="s">
        <v>816</v>
      </c>
    </row>
    <row r="67" spans="1:1">
      <c r="A67" s="85" t="s">
        <v>587</v>
      </c>
    </row>
    <row r="68" spans="1:1">
      <c r="A68" s="86" t="s">
        <v>588</v>
      </c>
    </row>
    <row r="69" spans="1:1">
      <c r="A69" s="85" t="s">
        <v>550</v>
      </c>
    </row>
    <row r="70" spans="1:1">
      <c r="A70" s="86" t="s">
        <v>551</v>
      </c>
    </row>
    <row r="71" spans="1:1">
      <c r="A71" s="86"/>
    </row>
    <row r="72" spans="1:1">
      <c r="A72" s="133" t="s">
        <v>821</v>
      </c>
    </row>
    <row r="73" spans="1:1">
      <c r="A73" s="85"/>
    </row>
    <row r="74" spans="1:1">
      <c r="A74" s="126" t="s">
        <v>706</v>
      </c>
    </row>
    <row r="75" spans="1:1">
      <c r="A75" s="127" t="s">
        <v>707</v>
      </c>
    </row>
    <row r="76" spans="1:1">
      <c r="A76" s="85" t="s">
        <v>708</v>
      </c>
    </row>
    <row r="77" spans="1:1">
      <c r="A77" s="111" t="s">
        <v>807</v>
      </c>
    </row>
    <row r="78" spans="1:1">
      <c r="A78" s="134" t="s">
        <v>814</v>
      </c>
    </row>
    <row r="79" spans="1:1">
      <c r="A79" s="135" t="s">
        <v>815</v>
      </c>
    </row>
    <row r="80" spans="1:1">
      <c r="A80" s="85" t="s">
        <v>1071</v>
      </c>
    </row>
    <row r="81" spans="1:1">
      <c r="A81" s="136" t="s">
        <v>1081</v>
      </c>
    </row>
    <row r="82" spans="1:1">
      <c r="A82" s="134" t="s">
        <v>1082</v>
      </c>
    </row>
    <row r="83" spans="1:1">
      <c r="A83" s="164" t="s">
        <v>1083</v>
      </c>
    </row>
    <row r="84" spans="1:1">
      <c r="A84" s="85"/>
    </row>
    <row r="85" spans="1:1">
      <c r="A85" s="126" t="s">
        <v>713</v>
      </c>
    </row>
    <row r="86" spans="1:1">
      <c r="A86" s="127" t="s">
        <v>714</v>
      </c>
    </row>
    <row r="87" spans="1:1">
      <c r="A87" s="85" t="s">
        <v>715</v>
      </c>
    </row>
    <row r="88" spans="1:1">
      <c r="A88" s="86" t="s">
        <v>808</v>
      </c>
    </row>
    <row r="89" spans="1:1">
      <c r="A89" s="125" t="s">
        <v>817</v>
      </c>
    </row>
    <row r="90" spans="1:1">
      <c r="A90" s="86" t="s">
        <v>818</v>
      </c>
    </row>
    <row r="91" spans="1:1">
      <c r="A91" s="85" t="s">
        <v>1077</v>
      </c>
    </row>
    <row r="92" spans="1:1">
      <c r="A92" s="136" t="s">
        <v>1084</v>
      </c>
    </row>
    <row r="93" spans="1:1">
      <c r="A93" s="125" t="s">
        <v>1085</v>
      </c>
    </row>
    <row r="94" spans="1:1">
      <c r="A94" s="165" t="s">
        <v>1086</v>
      </c>
    </row>
    <row r="95" spans="1:1">
      <c r="A95" s="85"/>
    </row>
    <row r="96" spans="1:1">
      <c r="A96" s="133" t="s">
        <v>723</v>
      </c>
    </row>
    <row r="97" spans="1:1">
      <c r="A97" s="34"/>
    </row>
    <row r="98" spans="1:1">
      <c r="A98" s="85" t="s">
        <v>738</v>
      </c>
    </row>
    <row r="99" spans="1:1">
      <c r="A99" s="86" t="s">
        <v>739</v>
      </c>
    </row>
    <row r="100" spans="1:1">
      <c r="A100" s="85" t="s">
        <v>767</v>
      </c>
    </row>
    <row r="101" spans="1:1">
      <c r="A101" s="86" t="s">
        <v>768</v>
      </c>
    </row>
    <row r="102" spans="1:1">
      <c r="A102" s="85" t="s">
        <v>718</v>
      </c>
    </row>
    <row r="103" spans="1:1">
      <c r="A103" s="86" t="s">
        <v>719</v>
      </c>
    </row>
    <row r="104" spans="1:1">
      <c r="A104" s="85" t="s">
        <v>769</v>
      </c>
    </row>
    <row r="105" spans="1:1">
      <c r="A105" s="86" t="s">
        <v>770</v>
      </c>
    </row>
    <row r="106" spans="1:1">
      <c r="A106" s="3"/>
    </row>
    <row r="107" spans="1:1">
      <c r="A107" s="133" t="s">
        <v>724</v>
      </c>
    </row>
    <row r="108" spans="1:1">
      <c r="A108" s="4"/>
    </row>
    <row r="109" spans="1:1">
      <c r="A109" s="85" t="s">
        <v>740</v>
      </c>
    </row>
    <row r="110" spans="1:1">
      <c r="A110" s="86" t="s">
        <v>771</v>
      </c>
    </row>
    <row r="111" spans="1:1">
      <c r="A111" s="85" t="s">
        <v>742</v>
      </c>
    </row>
    <row r="112" spans="1:1">
      <c r="A112" s="86" t="s">
        <v>743</v>
      </c>
    </row>
    <row r="113" spans="1:1">
      <c r="A113" s="85" t="s">
        <v>744</v>
      </c>
    </row>
    <row r="114" spans="1:1">
      <c r="A114" s="86" t="s">
        <v>772</v>
      </c>
    </row>
    <row r="115" spans="1:1">
      <c r="A115" s="85" t="s">
        <v>746</v>
      </c>
    </row>
    <row r="116" spans="1:1">
      <c r="A116" s="111" t="s">
        <v>747</v>
      </c>
    </row>
    <row r="117" spans="1:1">
      <c r="A117" s="85" t="s">
        <v>748</v>
      </c>
    </row>
    <row r="118" spans="1:1">
      <c r="A118" s="86" t="s">
        <v>749</v>
      </c>
    </row>
    <row r="119" spans="1:1">
      <c r="A119" s="85" t="s">
        <v>750</v>
      </c>
    </row>
    <row r="120" spans="1:1">
      <c r="A120" s="136" t="s">
        <v>751</v>
      </c>
    </row>
    <row r="121" spans="1:1">
      <c r="A121" s="35"/>
    </row>
    <row r="122" spans="1:1">
      <c r="A122" s="133" t="s">
        <v>725</v>
      </c>
    </row>
    <row r="123" spans="1:1">
      <c r="A123" s="34"/>
    </row>
    <row r="124" spans="1:1">
      <c r="A124" s="85" t="s">
        <v>773</v>
      </c>
    </row>
    <row r="125" spans="1:1">
      <c r="A125" s="86" t="s">
        <v>774</v>
      </c>
    </row>
    <row r="126" spans="1:1">
      <c r="A126" s="85" t="s">
        <v>775</v>
      </c>
    </row>
    <row r="127" spans="1:1">
      <c r="A127" s="86" t="s">
        <v>776</v>
      </c>
    </row>
    <row r="128" spans="1:1">
      <c r="A128" s="85" t="s">
        <v>777</v>
      </c>
    </row>
    <row r="129" spans="1:1">
      <c r="A129" s="86" t="s">
        <v>778</v>
      </c>
    </row>
    <row r="130" spans="1:1">
      <c r="A130" s="85" t="s">
        <v>779</v>
      </c>
    </row>
    <row r="131" spans="1:1">
      <c r="A131" s="86" t="s">
        <v>780</v>
      </c>
    </row>
    <row r="132" spans="1:1">
      <c r="A132" s="85" t="s">
        <v>781</v>
      </c>
    </row>
    <row r="133" spans="1:1">
      <c r="A133" s="86" t="s">
        <v>782</v>
      </c>
    </row>
    <row r="134" spans="1:1">
      <c r="A134" s="85" t="s">
        <v>783</v>
      </c>
    </row>
    <row r="135" spans="1:1">
      <c r="A135" s="86" t="s">
        <v>784</v>
      </c>
    </row>
    <row r="136" spans="1:1">
      <c r="A136" s="85" t="s">
        <v>785</v>
      </c>
    </row>
    <row r="137" spans="1:1">
      <c r="A137" s="86" t="s">
        <v>786</v>
      </c>
    </row>
    <row r="138" spans="1:1">
      <c r="A138" s="85" t="s">
        <v>787</v>
      </c>
    </row>
    <row r="139" spans="1:1">
      <c r="A139" s="86" t="s">
        <v>788</v>
      </c>
    </row>
    <row r="140" spans="1:1">
      <c r="A140" s="85" t="s">
        <v>763</v>
      </c>
    </row>
    <row r="141" spans="1:1">
      <c r="A141" s="86" t="s">
        <v>789</v>
      </c>
    </row>
    <row r="142" spans="1:1">
      <c r="A142" s="35"/>
    </row>
    <row r="143" spans="1:1">
      <c r="A143" s="133" t="s">
        <v>726</v>
      </c>
    </row>
    <row r="144" spans="1:1">
      <c r="A144" s="35"/>
    </row>
    <row r="145" spans="1:1">
      <c r="A145" s="85" t="s">
        <v>790</v>
      </c>
    </row>
    <row r="146" spans="1:1">
      <c r="A146" s="136" t="s">
        <v>1045</v>
      </c>
    </row>
    <row r="147" spans="1:1">
      <c r="A147" s="85" t="s">
        <v>1029</v>
      </c>
    </row>
    <row r="148" spans="1:1">
      <c r="A148" s="136" t="s">
        <v>1068</v>
      </c>
    </row>
    <row r="149" spans="1:1">
      <c r="A149" s="85" t="s">
        <v>1042</v>
      </c>
    </row>
    <row r="150" spans="1:1">
      <c r="A150" s="136" t="s">
        <v>1046</v>
      </c>
    </row>
    <row r="151" spans="1:1">
      <c r="A151" s="85" t="s">
        <v>791</v>
      </c>
    </row>
    <row r="152" spans="1:1">
      <c r="A152" s="86" t="s">
        <v>792</v>
      </c>
    </row>
    <row r="153" spans="1:1">
      <c r="A153" s="85" t="s">
        <v>1065</v>
      </c>
    </row>
    <row r="154" spans="1:1">
      <c r="A154" s="136" t="s">
        <v>1066</v>
      </c>
    </row>
    <row r="155" spans="1:1">
      <c r="A155" s="85" t="s">
        <v>1257</v>
      </c>
    </row>
    <row r="156" spans="1:1">
      <c r="A156" s="136" t="s">
        <v>1032</v>
      </c>
    </row>
    <row r="157" spans="1:1">
      <c r="A157" s="85" t="s">
        <v>1033</v>
      </c>
    </row>
    <row r="158" spans="1:1">
      <c r="A158" s="136" t="s">
        <v>1034</v>
      </c>
    </row>
    <row r="159" spans="1:1">
      <c r="A159" s="85" t="s">
        <v>1043</v>
      </c>
    </row>
    <row r="160" spans="1:1">
      <c r="A160" s="136" t="s">
        <v>1047</v>
      </c>
    </row>
    <row r="161" spans="1:1">
      <c r="A161" s="112" t="s">
        <v>1044</v>
      </c>
    </row>
    <row r="162" spans="1:1">
      <c r="A162" s="158" t="s">
        <v>1038</v>
      </c>
    </row>
    <row r="163" spans="1:1">
      <c r="A163" s="112" t="s">
        <v>1040</v>
      </c>
    </row>
    <row r="164" spans="1:1">
      <c r="A164" s="158" t="s">
        <v>1041</v>
      </c>
    </row>
    <row r="165" spans="1:1">
      <c r="A165" s="5"/>
    </row>
    <row r="166" spans="1:1">
      <c r="A166" s="133" t="s">
        <v>727</v>
      </c>
    </row>
    <row r="167" spans="1:1">
      <c r="A167" s="5"/>
    </row>
    <row r="168" spans="1:1">
      <c r="A168" s="128" t="s">
        <v>765</v>
      </c>
    </row>
    <row r="169" spans="1:1">
      <c r="A169" s="130" t="s">
        <v>798</v>
      </c>
    </row>
    <row r="170" spans="1:1">
      <c r="A170" s="128" t="s">
        <v>766</v>
      </c>
    </row>
    <row r="171" spans="1:1">
      <c r="A171" s="130" t="s">
        <v>799</v>
      </c>
    </row>
    <row r="172" spans="1:1">
      <c r="A172" s="128" t="s">
        <v>1258</v>
      </c>
    </row>
    <row r="173" spans="1:1">
      <c r="A173" s="130" t="s">
        <v>801</v>
      </c>
    </row>
    <row r="174" spans="1:1">
      <c r="A174" s="5"/>
    </row>
    <row r="179" spans="1:1">
      <c r="A179" s="41" t="s">
        <v>167</v>
      </c>
    </row>
    <row r="180" spans="1:1" ht="25.5">
      <c r="A180" s="84" t="s">
        <v>1048</v>
      </c>
    </row>
    <row r="181" spans="1:1">
      <c r="A181" s="6"/>
    </row>
    <row r="182" spans="1:1">
      <c r="A182" s="42" t="s">
        <v>34</v>
      </c>
    </row>
    <row r="183" spans="1:1">
      <c r="A183" s="43" t="s">
        <v>35</v>
      </c>
    </row>
  </sheetData>
  <hyperlinks>
    <hyperlink ref="A5" location="'3 Tablica 1 - Graf 1'!A1" display="Tablica 1.: Broj članova obveznih mirovinskih fondova (OMF-ova)"/>
    <hyperlink ref="A6" location="'3 Tablica 1 - Graf 1'!A1" display="Table 1: Mandatory pension funds' (OMFs') membership"/>
    <hyperlink ref="A7" location="'3 Tablica 1 - Graf 1'!A1" display="Grafikon 1.: Udjel OMFova u ukupnom broju članova "/>
    <hyperlink ref="A8" location="'3 Tablica 1 - Graf 1'!A1" display="Chart 1: OMF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hyperlink ref="A12" location="'4 Tablica 2 - Graf 2'!A1" display="Chart 2: OMF members age and sex structure"/>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OMF-ova u ukupnoj neto imovini "/>
    <hyperlink ref="A28" location="'8 Tablica 9 - Graf 3,4'!A1" display="Chart 3: OMFs' shares in total net assets "/>
    <hyperlink ref="A29" location="'8 Tablica 9 - Graf 3,4'!A1" display="Grafikon 4: Mjesečna promjena neto imovine OMF-ova"/>
    <hyperlink ref="A30" location="'8 Tablica 9 - Graf 3,4'!A1" display="Chart 4: OMFs net assets monthly change"/>
    <hyperlink ref="A31" location="'9 Tablica 10'!A1" display="Tablica 10.: Vrijednosti obračunskih jedinica OMF-ova"/>
    <hyperlink ref="A32" location="'9 Tablica 10'!A1" display="Table 10: Values of OMFs' units of account"/>
    <hyperlink ref="A63" location="'19 Tablica 19 - Graf 11'!A1" display="Tablica 19: Struktura članova ZDMF-a prema dobi i spolu "/>
    <hyperlink ref="A64" location="'19 Tablica 19 - Graf 11'!A1" display="Table 19: Closed voluntary pension funds members age and sex structure "/>
    <hyperlink ref="A65" location="'19 Tablica 19 - Graf 11'!A1" display="Grafikon 11: Dobna i spolna struktura članova ZDMF-a "/>
    <hyperlink ref="A66" location="'19 Tablica 19 - Graf 11'!A1" display="Chart 11: ZDMF members age and sex structure "/>
    <hyperlink ref="A67" location="'20 Tablica 20 - Graf 12'!A1" display="Tablica 20: Vrijednosti obračunskih jedinica i prinosi ZDMF-ova"/>
    <hyperlink ref="A68" location="'20 Tablica 20 - Graf 12'!A1" display="Table 20: Values of ZDMFs' units of account and ZDMFs' rates of return"/>
    <hyperlink ref="A69" location="'20 Tablica 20 - Graf 12'!A1" display="Grafikon 12:  Mjesečni prinosi ZDMF-ova"/>
    <hyperlink ref="A70" location="'20 Tablica 20 - Graf 12'!A1" display="Chart  12: ZDMF monthly rates of return"/>
    <hyperlink ref="A98" location="'23 Tablica 25'!A1" display="Tablica 25: Zaračunata bruto premija osiguranja "/>
    <hyperlink ref="A99" location="'23 Tablica 25'!A1" display="Table 25: Written premium "/>
    <hyperlink ref="A100" location="'24 Tablica 26 - Graf 17'!A1" display="Tablica 26: Podaci o osiguranju"/>
    <hyperlink ref="A101" location="'24 Tablica 26 - Graf 17'!A1" display="Table 26: Insurance data"/>
    <hyperlink ref="A102" location="'24 Tablica 26 - Graf 17'!A1" display="Grafikon  17: Udio bruto zaračunate premije po vrstama osiguranja"/>
    <hyperlink ref="A103" location="'24 Tablica 26 - Graf 17'!A1" display="Chart  17: Gross Written Premium by Line of Insurance"/>
    <hyperlink ref="A104" location="'25 Graf 18'!A1" display="Grafikon 18: Udio zaračunate bruto premije i likvidiranih šteta po društvima za osiguranje po vrstama osiguranja"/>
    <hyperlink ref="A105" location="'25 Graf 18'!A1" display="Chart 18:Share of written premium and claims settled per line of insurances"/>
    <hyperlink ref="A119" location="'27 Tabl. 28,29,30,31,32'!A1" display="Tablica 32: Pregled trgovine zapisima"/>
    <hyperlink ref="A120" location="'27 Tabl. 28,29,30,31,32'!A1" display="Table 32: Certificates trading summary"/>
    <hyperlink ref="A124" location="'28 Tablica 33'!A1" display="Tablica 33: Otvoreni investicijski fondovi"/>
    <hyperlink ref="A125" location="'28 Tablica 33'!A1" display="Table 33: Open-end Investment funds"/>
    <hyperlink ref="A159" location="'36 Tablica 46,47 '!A1" display="Tablica 47: Izvještaj o strukturi portfelja prema objektu - novozaključeni ugovori"/>
    <hyperlink ref="A160" location="'36 Tablica 46,47 '!A1" display="Table 47: Report on the portfolio structure by leased asset -  newly concluded contracts"/>
    <hyperlink ref="A161" location="'37 Tablica 48'!A1" display="Tablica 48: Izvještaj o strukturi portfelja  po leasing društvima"/>
    <hyperlink ref="A162" location="'37 Tablica 48'!A1" display="Table 48: Report on the portfolio structure by leasing companies"/>
    <hyperlink ref="A163" location="'38 Tablica 49 '!A1" display="Tablica 49: Skraćeni izvještaj o agregiranoj sveobuhvatnoj dobiti leasing društava "/>
    <hyperlink ref="A164" location="'38 Tablica 49 '!A1" display="Table 49: Abbreviated report on the aggregate comprehensive increase of leasing companies "/>
    <hyperlink ref="A35" location="'10 Graf 5'!A1" display="Grafikon 5: Vrijednosti obračunskih jedinca OMF-ova"/>
    <hyperlink ref="A36" location="'10 Graf 5'!A1" display="Chart 5:Value of unit of account - mandatory pension funds"/>
    <hyperlink ref="A37" location="'11 Tablica 11'!A1" display="Tablica 11: Struktura ulaganja ukupne imovine OMF-ova"/>
    <hyperlink ref="A38" location="'11 Tablica 11'!A1" display="Table 11: OMFs' total assets investment structure"/>
    <hyperlink ref="A39" location="'12 Tablica 12 - Graf 6'!A1" display="Tablica 12: Broj članova otvorenih dobrovoljnih mirovinskih fondova (ODMF-ova)"/>
    <hyperlink ref="A40" location="'12 Tablica 12 - Graf 6'!A1" display="Table 12: Open-end voluntary pension funds' (ODMFs') membersip"/>
    <hyperlink ref="A41" location="'12 Tablica 12 - Graf 6'!A1" display="Grafikon 6: Udjel ODMFova u ukupnom broju članova "/>
    <hyperlink ref="A42" location="'12 Tablica 12 - Graf 6'!A1" display="Chart 6: ODMFs' shares in total membership "/>
    <hyperlink ref="A43" location="'13 Tablica 13 - Graf 7'!A1" display="Tablica 13: Struktura članova ODMF-a prema dobi i spolu  "/>
    <hyperlink ref="A44" location="'13 Tablica 13 - Graf 7'!A1" display="Table 13: Open voluntary pension funds members age and sex structure  "/>
    <hyperlink ref="A45" location="'13 Tablica 13 - Graf 7'!A1" display="Grafikon 7: Dobna i spolna struktura članova ODMF-a "/>
    <hyperlink ref="A46" location="'13 Tablica 13 - Graf 7'!A1" display="Chart 7: ODMF members age and sex structure "/>
    <hyperlink ref="A47" location="'14 Tablica 14 - Graf 8'!A1" display="Tablica 14: Bruto mirovinski doprinosi uplaćeni ODMF-ovima"/>
    <hyperlink ref="A48" location="'14 Tablica 14 - Graf 8'!A1" display="Table 14: Gross pension contributions paid to ODMFs"/>
    <hyperlink ref="A49" location="'14 Tablica 14 - Graf 8'!A1" display="Grafikon.8: Mjesečna promjena bruto mirovinskih doprinosa uplaćenih ODMF-ovima"/>
    <hyperlink ref="A50" location="'14 Tablica 14 - Graf 8'!A1" display="Chart: 8: Monthly change of gross pension contributions paid to ODMFs"/>
    <hyperlink ref="A51" location="'15 Tablica 15 - Graf 9,10'!A1" display="Tablica 15: Neto imovina ODMF-ova"/>
    <hyperlink ref="A52" location="'15 Tablica 15 - Graf 9,10'!A1" display="Table 15: ODMFs' net assets"/>
    <hyperlink ref="A53" location="'15 Tablica 15 - Graf 9,10'!A1" display="Grafikon 9: Udjeli pojedinih ODMF-ova u ukupnoj neto imovini"/>
    <hyperlink ref="A54" location="'15 Tablica 15 - Graf 9,10'!A1" display="Chart 9: ODMFs' shares in total net assets"/>
    <hyperlink ref="A55" location="'15 Tablica 15 - Graf 9,10'!A1" display="Grafikon 10: Mjesečna promjena neto imovine ODMF-ova"/>
    <hyperlink ref="A56" location="'15 Tablica 15 - Graf 9,10'!A1" display="Chart 10: ODMFs net assets monthly change"/>
    <hyperlink ref="A57" location="'16 Tablica 16'!A1" display="Tablica 16: Vrijednosti obračunskih jedinica i prinosi ODMF-ova"/>
    <hyperlink ref="A58" location="'16 Tablica 16'!A1" display="Table 16: Values of ODMFs' units of account and ODMFs' rates of return"/>
    <hyperlink ref="A59" location="'17 Tablica 17'!A1" display="Tablica 17: Struktura ulaganja ukupne imovine ODMF-ova"/>
    <hyperlink ref="A60" location="'17 Tablica 17'!A1" display="Table 17: ODMFs' total assets investment structure"/>
    <hyperlink ref="A61" location="'18 Tablica 18'!A1" display="Tablica 18: Podaci o ZDMF - ovima"/>
    <hyperlink ref="A62" location="'18 Tablica 18'!A1" display="Table 18: ZDMFs' data"/>
    <hyperlink ref="A109" location="'26 Tablica 27'!A1" display="Tablica 27: Tržište kapitala "/>
    <hyperlink ref="A110" location="'26 Tablica 27'!A1" display="Table 27: Capital Markets"/>
    <hyperlink ref="A111" location="'27 Tabl. 28,29,30,31,32'!A1" display="Tablica 28: Dionice s najvećim prometom"/>
    <hyperlink ref="A112" location="'27 Tabl. 28,29,30,31,32'!A1" display="Table 28: Stocks with the highest turnover"/>
    <hyperlink ref="A113" location="'27 Tabl. 28,29,30,31,32'!A1" display="Tablica 29: Obveznice s najvećim prometom"/>
    <hyperlink ref="A114" location="'27 Tabl. 28,29,30,31,32'!A1" display="Table 29: Bonds with highest turnover"/>
    <hyperlink ref="A115" location="'27 Tabl. 28,29,30,31,32'!A1" display="Tablica 30: OTC transakcije"/>
    <hyperlink ref="A116" location="'27 Tabl. 28,29,30,31,32'!A1" display="Table 30: OTC transactions"/>
    <hyperlink ref="A117" location="'27 Tabl. 28,29,30,31,32'!A1" display="Tablica 31: Pregled trgovine pravima"/>
    <hyperlink ref="A118" location="'27 Tabl. 28,29,30,31,32'!A1" display="Table 31: Rights trading summary"/>
    <hyperlink ref="A126" location="'29 Tablica 34'!A1" display="Tablica 34 : Pregled najviše i najniže vrijednosti udjela OIF-a  tijekom zadnja 52 tjedna"/>
    <hyperlink ref="A127" location="'29 Tablica 34'!A1" display="Table 34: Highest and lowest value of units of open-end investment funds over the last 52 weeks"/>
    <hyperlink ref="A128" location="'30 Tablica 35 '!A1" display="Tablica 35: Pregled najviše i najniže vrijednosti udjela OIF-a  tijekom zadnjih 90 dana"/>
    <hyperlink ref="A129" location="'30 Tablica 35 '!A1" display="Table 35: Highest and lowest value of units of open-end investment over the last 90 days"/>
    <hyperlink ref="A130" location="'31 Tablica 36'!A1" display="Tablica 36: Struktura ulaganja imovine OIF-ova s javnom ponudom"/>
    <hyperlink ref="A131" location="'31 Tablica 36'!A1" display="Table 36: Open-end investment funds total assets investment structure"/>
    <hyperlink ref="A132" location="'32 Tablica 37,38,39 '!A1" display="Tablica 37: Zatvoreni investicijski fondovi s javnom ponudom"/>
    <hyperlink ref="A133" location="'32 Tablica 37,38,39 '!A1" display="Table 37: Closed-end investment funds with public offering"/>
    <hyperlink ref="A134" location="'32 Tablica 37,38,39 '!A1" display="Tablica 38: Zatvoreni investicijski fondovi s javnom ponudom za ulaganje u nekretnine"/>
    <hyperlink ref="A135" location="'32 Tablica 37,38,39 '!A1" display="Table 38: Closed-end investment funds with public offering in real estate"/>
    <hyperlink ref="A136" location="'32 Tablica 37,38,39 '!A1" display="Tablica 39: Investicijski fondovi osnovani posebnim zakonom"/>
    <hyperlink ref="A137" location="'32 Tablica 37,38,39 '!A1" display="Table 39: Investment Funds established under special legal act"/>
    <hyperlink ref="A138" location="'33 Tablica 40,41'!A1" display="Tablica 40: Otvoreni investicijski fondovi rizičnog kapitala s privatnom ponudom"/>
    <hyperlink ref="A139" location="'33 Tablica 40,41'!A1" display="Table 40: Venture capital open end investment funds with private offering"/>
    <hyperlink ref="A140" location="'33 Tablica 40,41'!A1" display="Tablica 41: Otvoreni investicijski fondovi rizičnog kapitala  - Fondovi za gospodarsku suradnju"/>
    <hyperlink ref="A141" location="'33 Tablica 40,41'!A1" display="Table 41: Venture capital open end investment funds with private offering - funds for economic cooperation"/>
    <hyperlink ref="A145" location="'34 Tablica 42,43,44-Graf 19,20 '!A1" display="Tablica 42: Broj registriranih leasing društava"/>
    <hyperlink ref="A146" location="'34 Tablica 42,43,44-Graf 19,20 '!A1" display="Table 42: Number of registrated leasing companies"/>
    <hyperlink ref="A147" location="'34 Tablica 42,43,44-Graf 19,20 '!A1" display="Tablica 43: Izvještaj o strukturi portfelja po vrstama leasinga/zajma - aktivni ugovori"/>
    <hyperlink ref="A148" location="'34 Tablica 42,43,44-Graf 19,20 '!A1" display="Table 43: Report on the portfolio structure by type of leasing/loan - active contracts"/>
    <hyperlink ref="A149" location="'34 Tablica 42,43,44-Graf 19,20 '!A1" display="Tablica 44: Izvještaj o strukturi portfelja po vrstama leasinga - novozaključeni ugovori"/>
    <hyperlink ref="A150" location="'34 Tablica 42,43,44-Graf 19,20 '!A1" display="Table 44: Report on the portfolio structure by type of leasing -  newly concluded contracts"/>
    <hyperlink ref="A151" location="'34 Tablica 42,43,44-Graf 19,20 '!A1" display="Grafikon 19: Udjel broja aktivnih ugovora u ukupnom broju ugovora "/>
    <hyperlink ref="A152" location="'34 Tablica 42,43,44-Graf 19,20 '!A1" display="Chart 19: Share of the number of active contracts in total number of contracts "/>
    <hyperlink ref="A153" location="'34 Tablica 42,43,44-Graf 19,20 '!A1" display="Grafikon 20: Godišnja promjena vrijednosti aktivnih ugovora "/>
    <hyperlink ref="A154" location="'34 Tablica 42,43,44-Graf 19,20 '!A1" display="Chart 20: Annual change in value of active contracts "/>
    <hyperlink ref="A155" location="'35 Tablica 45'!A1" display="Tablica 45: Skraćeni izvještaj o agregiranom financijskom položaju leasing društava  "/>
    <hyperlink ref="A156" location="'35 Tablica 45'!A1" display="Table 45: Abbreviated report on the aggregate financial position of leasing companies "/>
    <hyperlink ref="A157" location="'36 Tablica 46,47 '!A1" display="Tablica 46: Izvještaj o strukturi portfelja prema objektu - aktivni ugovori"/>
    <hyperlink ref="A158" location="'36 Tablica 46,47 '!A1" display="Table 46: Report on the portfolio structure by leased asset - active contracts"/>
    <hyperlink ref="A74" location="'21 Tablica 21,22 - Graf 13,14'!A1" display="A / OBVEZNO MIROVINSKO OSIGURANJE"/>
    <hyperlink ref="A75" location="'21 Tablica 21,22 - Graf 13,14'!A1" display="A / MANDATORY PENSION INSURANCE"/>
    <hyperlink ref="A76" location="'21 Tablica 21,22 - Graf 13,14'!A1" display="Tablica 21: Broj korisnika i broj ugovora po godinama"/>
    <hyperlink ref="A80" location="'21 Tablica 21,22 - Graf 13,14'!A1" display="Tablica 22: Broj korisnika i broj ugovora u zadnjih godinu dana"/>
    <hyperlink ref="A81" location="'21 Tablica 21,22 - Graf 13,14'!A1" display="Table 22: Number of pensioners and contracts over the past year"/>
    <hyperlink ref="A85" location="'22 Tablica 23,24 - Graf 15,16'!A1" display="B / DOBROVOLJNO MIROVINSKO OSIGURANJE"/>
    <hyperlink ref="A86" location="'22 Tablica 23,24 - Graf 15,16'!A1" display="B / VOLUNTARY PENSION INSURANCE"/>
    <hyperlink ref="A87" location="'22 Tablica 23,24 - Graf 15,16'!A1" display="Tablica 23: Broj korisnika i broj ugovora po godinama"/>
    <hyperlink ref="A88" location="'22 Tablica 23,24 - Graf 15,16'!A1" display="Table 23: Number of pensioners and contracts per year"/>
    <hyperlink ref="A89" location="'22 Tablica 23,24 - Graf 15,16'!A1" display="Grafikon 15: Broj korisnika i broj ugovora po godinama"/>
    <hyperlink ref="A90" location="'22 Tablica 23,24 - Graf 15,16'!A1" display="Chart 15: Number of pensioners and contracts per year"/>
    <hyperlink ref="A91" location="'22 Tablica 23,24 - Graf 15,16'!A1" display="Tablica 24: Broj korisnika i broj ugovora u zadnjih godinu dana"/>
    <hyperlink ref="A92" location="'22 Tablica 23,24 - Graf 15,16'!A1" display="Table 24: Number of pesioners and contracts over the past year"/>
    <hyperlink ref="A93" location="'22 Tablica 23,24 - Graf 15,16'!A1" display="Grafikon 16: Broj korisnika i broj ugovora u zadnjih godinu dana"/>
    <hyperlink ref="A94" location="'22 Tablica 23,24 - Graf 15,16'!A1" display="Chart 16: Number of pensioners and contracts over the past year"/>
    <hyperlink ref="A168" location="'39 Tablica 50,51,52'!A1" display="Tablica 50:  Skraćeni prikaz agregirane bilance factoring društava "/>
    <hyperlink ref="A169" location="'39 Tablica 50,51,52'!A1" display="Table 50: Abbreviated overview of the aggregate balance sheet of factoring companies "/>
    <hyperlink ref="A170" location="'39 Tablica 50,51,52'!A1" display="Tablica 51: Skraćeni prikaz agregiranog računa dobiti i gubitka factoring društava "/>
    <hyperlink ref="A171" location="'39 Tablica 50,51,52'!A1" display="Table 51: Abbreviated overview of the aggregate profit and loss account of factoring companies "/>
    <hyperlink ref="A172" location="'39 Tablica 50,51,52'!A1" display="Tablica 52: Skraćeni prikaz agregiranog volumena transakcija factoring društava "/>
    <hyperlink ref="A173" location="'39 Tablica 50,51,52'!A1" display="Table 52: Abbreviated overview of the aggregate transactions volume of factoring companies "/>
    <hyperlink ref="A77" location="'21 Tablica 21,22 - Graf 13,14'!A1" display="Table 21: Number of pensioners and contracts per year"/>
    <hyperlink ref="A78" location="'21 Tablica 21,22 - Graf 13,14'!A1" display="Grafikon 13: Broj korisnika i broj ugovora po godinama"/>
    <hyperlink ref="A79" location="'21 Tablica 21,22 - Graf 13,14'!A1" display="Chart 13: Number of pensioners and contracts per year"/>
    <hyperlink ref="A82" location="'21 Tablica 21,22 - Graf 13,14'!A1" display="Grafikon 14: Broj korisnika i broj ugovora u zadnjih godinu dana"/>
    <hyperlink ref="A83" location="'21 Tablica 21,22 - Graf 13,14'!A1" display="Chart 14: Number of pensioners and contracts over the past year"/>
    <hyperlink ref="A33" location="'9 Tablica 10, 10.1'!A1" display="Tablica 10.1: Prinosi OMF-ova"/>
    <hyperlink ref="A34" location="'9 Tablica 10, 10.1'!A1" display="Table 10.1: OMFs' rates of return"/>
  </hyperlinks>
  <pageMargins left="0.7" right="0.7" top="0.75" bottom="0.75" header="0.3" footer="0.3"/>
  <pageSetup paperSize="9" scale="78" orientation="portrait" r:id="rId1"/>
  <rowBreaks count="2" manualBreakCount="2">
    <brk id="64" max="16383" man="1"/>
    <brk id="12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6"/>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660" t="s">
        <v>548</v>
      </c>
      <c r="J1" s="434" t="str">
        <f>Naslovnica!A20</f>
        <v>Rujan 2013.</v>
      </c>
    </row>
    <row r="2" spans="1:11" ht="12.75" customHeight="1">
      <c r="A2" s="137" t="s">
        <v>549</v>
      </c>
      <c r="J2" s="138" t="str">
        <f>Naslovnica!A24</f>
        <v>September 2013</v>
      </c>
    </row>
    <row r="3" spans="1:11" ht="12.75" customHeight="1"/>
    <row r="4" spans="1:11" ht="51" customHeight="1">
      <c r="A4" s="730" t="s">
        <v>900</v>
      </c>
      <c r="B4" s="723" t="s">
        <v>901</v>
      </c>
      <c r="C4" s="711" t="s">
        <v>899</v>
      </c>
      <c r="D4" s="711"/>
      <c r="E4" s="711" t="s">
        <v>898</v>
      </c>
      <c r="F4" s="711"/>
      <c r="G4" s="711"/>
      <c r="H4" s="711"/>
      <c r="I4" s="711"/>
      <c r="J4" s="440"/>
    </row>
    <row r="5" spans="1:11" ht="33.75" customHeight="1">
      <c r="A5" s="756"/>
      <c r="B5" s="723"/>
      <c r="C5" s="451" t="str">
        <f>Naslovnica!A20</f>
        <v>Rujan 2013.</v>
      </c>
      <c r="D5" s="453" t="str">
        <f>'4 Tablica 2 - Graf 2'!F5</f>
        <v>Kolovoz 2013.</v>
      </c>
      <c r="E5" s="451" t="str">
        <f>Naslovnica!A20</f>
        <v>Rujan 2013.</v>
      </c>
      <c r="F5" s="453" t="str">
        <f>'4 Tablica 2 - Graf 2'!F5</f>
        <v>Kolovoz 2013.</v>
      </c>
      <c r="G5" s="516" t="s">
        <v>231</v>
      </c>
      <c r="H5" s="516" t="s">
        <v>232</v>
      </c>
      <c r="I5" s="505" t="s">
        <v>197</v>
      </c>
      <c r="J5" s="505" t="s">
        <v>233</v>
      </c>
    </row>
    <row r="6" spans="1:11" ht="46.5" customHeight="1">
      <c r="A6" s="756"/>
      <c r="B6" s="723"/>
      <c r="C6" s="454" t="str">
        <f>Naslovnica!A24</f>
        <v>September 2013</v>
      </c>
      <c r="D6" s="455" t="str">
        <f>'4 Tablica 2 - Graf 2'!F6</f>
        <v>August 2013</v>
      </c>
      <c r="E6" s="454" t="str">
        <f>Naslovnica!A24</f>
        <v>September 2013</v>
      </c>
      <c r="F6" s="455" t="str">
        <f>'4 Tablica 2 - Graf 2'!F6</f>
        <v>August 2013</v>
      </c>
      <c r="G6" s="454" t="s">
        <v>199</v>
      </c>
      <c r="H6" s="454" t="s">
        <v>234</v>
      </c>
      <c r="I6" s="456" t="s">
        <v>235</v>
      </c>
      <c r="J6" s="495" t="s">
        <v>202</v>
      </c>
    </row>
    <row r="7" spans="1:11" ht="12.75" customHeight="1">
      <c r="A7" s="249" t="s">
        <v>213</v>
      </c>
      <c r="B7" s="249" t="s">
        <v>1012</v>
      </c>
      <c r="C7" s="250">
        <v>122.1067</v>
      </c>
      <c r="D7" s="250">
        <v>122.17189999999999</v>
      </c>
      <c r="E7" s="198">
        <v>-5.3367427370770335E-4</v>
      </c>
      <c r="F7" s="198">
        <v>-1.308733610175587E-3</v>
      </c>
      <c r="G7" s="198">
        <v>3.947489393000405E-2</v>
      </c>
      <c r="H7" s="198">
        <v>5.6466370134010811E-2</v>
      </c>
      <c r="I7" s="198">
        <v>0.12044732409912351</v>
      </c>
      <c r="J7" s="251" t="s">
        <v>1011</v>
      </c>
      <c r="K7" s="104"/>
    </row>
    <row r="8" spans="1:11" ht="12.75" customHeight="1">
      <c r="A8" s="249" t="s">
        <v>213</v>
      </c>
      <c r="B8" s="249" t="s">
        <v>1013</v>
      </c>
      <c r="C8" s="250">
        <v>209.23230000000001</v>
      </c>
      <c r="D8" s="250">
        <v>209.0909</v>
      </c>
      <c r="E8" s="198">
        <v>6.7626089896788628E-4</v>
      </c>
      <c r="F8" s="198">
        <v>-4.2489133649327134E-3</v>
      </c>
      <c r="G8" s="198">
        <v>2.6621807144616545E-2</v>
      </c>
      <c r="H8" s="198">
        <v>3.2328300769686215E-2</v>
      </c>
      <c r="I8" s="198">
        <v>8.751456678436953E-2</v>
      </c>
      <c r="J8" s="251" t="s">
        <v>215</v>
      </c>
      <c r="K8" s="104"/>
    </row>
    <row r="9" spans="1:11" ht="12.75" customHeight="1">
      <c r="A9" s="252" t="s">
        <v>213</v>
      </c>
      <c r="B9" s="249" t="s">
        <v>1014</v>
      </c>
      <c r="C9" s="250">
        <v>204.32470000000001</v>
      </c>
      <c r="D9" s="250">
        <v>204.23310000000001</v>
      </c>
      <c r="E9" s="198">
        <v>4.4850712249875106E-4</v>
      </c>
      <c r="F9" s="198">
        <v>-5.454989035968659E-3</v>
      </c>
      <c r="G9" s="198">
        <v>2.8357700401076446E-2</v>
      </c>
      <c r="H9" s="198">
        <v>3.2195243685830238E-2</v>
      </c>
      <c r="I9" s="198">
        <v>8.7127061686902652E-2</v>
      </c>
      <c r="J9" s="251" t="s">
        <v>216</v>
      </c>
      <c r="K9" s="104"/>
    </row>
    <row r="10" spans="1:11" ht="12.75" customHeight="1">
      <c r="A10" s="252" t="s">
        <v>213</v>
      </c>
      <c r="B10" s="252" t="s">
        <v>1015</v>
      </c>
      <c r="C10" s="250">
        <v>220.4434</v>
      </c>
      <c r="D10" s="250">
        <v>220.2987</v>
      </c>
      <c r="E10" s="198">
        <v>6.5683546929691495E-4</v>
      </c>
      <c r="F10" s="198">
        <v>-5.3246823612278053E-3</v>
      </c>
      <c r="G10" s="198">
        <v>2.969650485926666E-2</v>
      </c>
      <c r="H10" s="198">
        <v>3.3933450120422079E-2</v>
      </c>
      <c r="I10" s="198">
        <v>8.6107290275869497E-2</v>
      </c>
      <c r="J10" s="251" t="s">
        <v>214</v>
      </c>
    </row>
    <row r="11" spans="1:11" ht="12.75" customHeight="1">
      <c r="A11" s="252" t="s">
        <v>213</v>
      </c>
      <c r="B11" s="252" t="s">
        <v>1016</v>
      </c>
      <c r="C11" s="250">
        <v>103.40940000000001</v>
      </c>
      <c r="D11" s="250">
        <v>103.2252</v>
      </c>
      <c r="E11" s="198">
        <v>1.7844479836319439E-3</v>
      </c>
      <c r="F11" s="198">
        <v>-1.6480391815512534E-3</v>
      </c>
      <c r="G11" s="198">
        <v>3.7436620792192447E-2</v>
      </c>
      <c r="H11" s="198" t="s">
        <v>516</v>
      </c>
      <c r="I11" s="198" t="s">
        <v>516</v>
      </c>
      <c r="J11" s="251" t="s">
        <v>1009</v>
      </c>
    </row>
    <row r="12" spans="1:11" ht="12.75" customHeight="1">
      <c r="A12" s="252" t="s">
        <v>213</v>
      </c>
      <c r="B12" s="252" t="s">
        <v>1017</v>
      </c>
      <c r="C12" s="250">
        <v>160.63290000000001</v>
      </c>
      <c r="D12" s="250">
        <v>160.5215</v>
      </c>
      <c r="E12" s="198">
        <v>6.9398803275575718E-4</v>
      </c>
      <c r="F12" s="198">
        <v>-4.7869227297300991E-3</v>
      </c>
      <c r="G12" s="198">
        <v>3.2081788900903831E-2</v>
      </c>
      <c r="H12" s="198">
        <v>3.7644035673174286E-2</v>
      </c>
      <c r="I12" s="198">
        <v>9.9887210700102091E-2</v>
      </c>
      <c r="J12" s="251" t="s">
        <v>217</v>
      </c>
    </row>
    <row r="13" spans="1:11" ht="12.75" customHeight="1">
      <c r="A13" s="252" t="s">
        <v>220</v>
      </c>
      <c r="B13" s="252" t="s">
        <v>1018</v>
      </c>
      <c r="C13" s="250">
        <v>118.2569</v>
      </c>
      <c r="D13" s="250">
        <v>117.66549999999999</v>
      </c>
      <c r="E13" s="198">
        <v>5.0261121569194645E-3</v>
      </c>
      <c r="F13" s="198">
        <v>-4.4419813775219297E-3</v>
      </c>
      <c r="G13" s="198">
        <v>2.5853468960743115E-2</v>
      </c>
      <c r="H13" s="198">
        <v>8.6586470697414625E-2</v>
      </c>
      <c r="I13" s="198">
        <v>2.1094774126088955E-2</v>
      </c>
      <c r="J13" s="251" t="s">
        <v>222</v>
      </c>
    </row>
    <row r="14" spans="1:11" ht="12.75" customHeight="1">
      <c r="A14" s="252" t="s">
        <v>220</v>
      </c>
      <c r="B14" s="252" t="s">
        <v>1019</v>
      </c>
      <c r="C14" s="250">
        <v>108.0159</v>
      </c>
      <c r="D14" s="250">
        <v>107.5487</v>
      </c>
      <c r="E14" s="198">
        <v>4.3440785430228857E-3</v>
      </c>
      <c r="F14" s="198">
        <v>-2.5143804755713155E-3</v>
      </c>
      <c r="G14" s="198">
        <v>2.6130168251076145E-2</v>
      </c>
      <c r="H14" s="198">
        <v>4.6762056584666242E-2</v>
      </c>
      <c r="I14" s="198">
        <v>5.9620175456913449E-2</v>
      </c>
      <c r="J14" s="251" t="s">
        <v>1010</v>
      </c>
    </row>
    <row r="15" spans="1:11" ht="12.75" customHeight="1">
      <c r="A15" s="252" t="s">
        <v>220</v>
      </c>
      <c r="B15" s="252" t="s">
        <v>1020</v>
      </c>
      <c r="C15" s="250">
        <v>134.70500000000001</v>
      </c>
      <c r="D15" s="250">
        <v>134.1001</v>
      </c>
      <c r="E15" s="198">
        <v>4.5108094624837329E-3</v>
      </c>
      <c r="F15" s="198">
        <v>-3.9707445405977185E-3</v>
      </c>
      <c r="G15" s="198">
        <v>2.4357822966816496E-2</v>
      </c>
      <c r="H15" s="198">
        <v>7.3162764944650988E-2</v>
      </c>
      <c r="I15" s="198">
        <v>5.7499655737015987E-2</v>
      </c>
      <c r="J15" s="251" t="s">
        <v>224</v>
      </c>
    </row>
    <row r="16" spans="1:11" ht="12.75" customHeight="1">
      <c r="A16" s="252" t="s">
        <v>220</v>
      </c>
      <c r="B16" s="252" t="s">
        <v>1021</v>
      </c>
      <c r="C16" s="250">
        <v>124.5462</v>
      </c>
      <c r="D16" s="250">
        <v>123.77679999999999</v>
      </c>
      <c r="E16" s="198">
        <v>6.2160275592841674E-3</v>
      </c>
      <c r="F16" s="198">
        <v>-4.705617471574922E-3</v>
      </c>
      <c r="G16" s="198">
        <v>2.9026794345343811E-2</v>
      </c>
      <c r="H16" s="198">
        <v>9.3208645520999375E-2</v>
      </c>
      <c r="I16" s="198">
        <v>3.0107377366484833E-2</v>
      </c>
      <c r="J16" s="251" t="s">
        <v>223</v>
      </c>
    </row>
    <row r="17" spans="1:10" ht="12.75" customHeight="1">
      <c r="A17" s="249" t="s">
        <v>220</v>
      </c>
      <c r="B17" s="249" t="s">
        <v>1022</v>
      </c>
      <c r="C17" s="250">
        <v>120.63509999999999</v>
      </c>
      <c r="D17" s="250">
        <v>120.12730000000001</v>
      </c>
      <c r="E17" s="198">
        <v>4.2271823307440436E-3</v>
      </c>
      <c r="F17" s="198">
        <v>-3.8634019165258958E-3</v>
      </c>
      <c r="G17" s="198">
        <v>2.6822398643558721E-2</v>
      </c>
      <c r="H17" s="198">
        <v>9.0483822416752763E-2</v>
      </c>
      <c r="I17" s="198">
        <v>2.1187043259979443E-2</v>
      </c>
      <c r="J17" s="251" t="s">
        <v>221</v>
      </c>
    </row>
    <row r="18" spans="1:10" ht="12.75" customHeight="1">
      <c r="A18" s="249" t="s">
        <v>218</v>
      </c>
      <c r="B18" s="249" t="s">
        <v>1023</v>
      </c>
      <c r="C18" s="250">
        <v>140.17140000000001</v>
      </c>
      <c r="D18" s="250">
        <v>139.12180000000001</v>
      </c>
      <c r="E18" s="198">
        <v>7.5444682285594209E-3</v>
      </c>
      <c r="F18" s="198">
        <v>-1.1702640919898115E-3</v>
      </c>
      <c r="G18" s="198">
        <v>1.2570134066500947E-2</v>
      </c>
      <c r="H18" s="198">
        <v>5.6579226067404238E-2</v>
      </c>
      <c r="I18" s="198">
        <v>7.3626990072438669E-2</v>
      </c>
      <c r="J18" s="251" t="s">
        <v>219</v>
      </c>
    </row>
    <row r="19" spans="1:10" ht="12.75" customHeight="1">
      <c r="A19" s="252" t="s">
        <v>225</v>
      </c>
      <c r="B19" s="249" t="s">
        <v>1024</v>
      </c>
      <c r="C19" s="250">
        <v>183.08</v>
      </c>
      <c r="D19" s="250">
        <v>181.8981</v>
      </c>
      <c r="E19" s="198">
        <v>6.4975939825650357E-3</v>
      </c>
      <c r="F19" s="198">
        <v>-1.0335758373913623E-3</v>
      </c>
      <c r="G19" s="198">
        <v>3.5462380782976595E-2</v>
      </c>
      <c r="H19" s="198">
        <v>5.1904004853880893E-2</v>
      </c>
      <c r="I19" s="198">
        <v>7.2755557490261191E-2</v>
      </c>
      <c r="J19" s="251" t="s">
        <v>227</v>
      </c>
    </row>
    <row r="20" spans="1:10" ht="12.75" customHeight="1">
      <c r="A20" s="249" t="s">
        <v>225</v>
      </c>
      <c r="B20" s="249" t="s">
        <v>1025</v>
      </c>
      <c r="C20" s="250">
        <v>196.4855</v>
      </c>
      <c r="D20" s="250">
        <v>194.88980000000001</v>
      </c>
      <c r="E20" s="198">
        <v>8.1877040255569737E-3</v>
      </c>
      <c r="F20" s="198">
        <v>-2.643210582258501E-3</v>
      </c>
      <c r="G20" s="198">
        <v>3.0448999499159649E-2</v>
      </c>
      <c r="H20" s="198">
        <v>6.8097461165132933E-2</v>
      </c>
      <c r="I20" s="198">
        <v>7.5709434812604615E-2</v>
      </c>
      <c r="J20" s="251" t="s">
        <v>226</v>
      </c>
    </row>
    <row r="21" spans="1:10" ht="12.75" customHeight="1">
      <c r="A21" s="252" t="s">
        <v>225</v>
      </c>
      <c r="B21" s="252" t="s">
        <v>1026</v>
      </c>
      <c r="C21" s="250">
        <v>168.0453</v>
      </c>
      <c r="D21" s="250">
        <v>167.17</v>
      </c>
      <c r="E21" s="198">
        <v>5.235987318298798E-3</v>
      </c>
      <c r="F21" s="198">
        <v>2.2616826679703762E-4</v>
      </c>
      <c r="G21" s="198">
        <v>3.1676199936519801E-2</v>
      </c>
      <c r="H21" s="198">
        <v>5.0597647670771413E-2</v>
      </c>
      <c r="I21" s="198">
        <v>6.7319822636681348E-2</v>
      </c>
      <c r="J21" s="251" t="s">
        <v>228</v>
      </c>
    </row>
    <row r="22" spans="1:10" ht="12.75" customHeight="1">
      <c r="A22" s="252" t="s">
        <v>225</v>
      </c>
      <c r="B22" s="252" t="s">
        <v>1027</v>
      </c>
      <c r="C22" s="250">
        <v>137.5104</v>
      </c>
      <c r="D22" s="250">
        <v>136.7337</v>
      </c>
      <c r="E22" s="198">
        <v>5.6803845723476017E-3</v>
      </c>
      <c r="F22" s="198">
        <v>-2.6062980064337502E-3</v>
      </c>
      <c r="G22" s="198">
        <v>1.6177805103708802E-2</v>
      </c>
      <c r="H22" s="198">
        <v>3.9816280249748787E-2</v>
      </c>
      <c r="I22" s="198">
        <v>5.5671132545798585E-2</v>
      </c>
      <c r="J22" s="251" t="s">
        <v>230</v>
      </c>
    </row>
    <row r="23" spans="1:10" ht="12.75" customHeight="1">
      <c r="A23" s="249" t="s">
        <v>225</v>
      </c>
      <c r="B23" s="249" t="s">
        <v>1028</v>
      </c>
      <c r="C23" s="250">
        <v>159.1086</v>
      </c>
      <c r="D23" s="250">
        <v>158.1054</v>
      </c>
      <c r="E23" s="198">
        <v>6.3451343217878235E-3</v>
      </c>
      <c r="F23" s="198">
        <v>5.4966545006363754E-3</v>
      </c>
      <c r="G23" s="198">
        <v>3.9373874780182019E-2</v>
      </c>
      <c r="H23" s="198">
        <v>6.827671638484073E-2</v>
      </c>
      <c r="I23" s="198">
        <v>7.0860026957166644E-2</v>
      </c>
      <c r="J23" s="251" t="s">
        <v>229</v>
      </c>
    </row>
    <row r="24" spans="1:10" ht="12.75" customHeight="1">
      <c r="A24" s="51" t="s">
        <v>902</v>
      </c>
    </row>
    <row r="25" spans="1:10" ht="12.75" customHeight="1"/>
    <row r="26" spans="1:10" ht="12.75" customHeight="1"/>
    <row r="27" spans="1:10" ht="12.75" customHeight="1"/>
    <row r="28" spans="1:10" ht="12.75" customHeight="1"/>
    <row r="29" spans="1:10" ht="12.75" customHeight="1"/>
    <row r="30" spans="1:10" ht="12.75" customHeight="1"/>
    <row r="31" spans="1:10" ht="12.75" customHeight="1"/>
    <row r="32" spans="1:10" ht="12.75" customHeight="1">
      <c r="A32" s="554" t="s">
        <v>550</v>
      </c>
      <c r="J32" s="434" t="str">
        <f>Naslovnica!A20</f>
        <v>Rujan 2013.</v>
      </c>
    </row>
    <row r="33" spans="1:11" ht="12.75" customHeight="1">
      <c r="A33" s="149" t="s">
        <v>551</v>
      </c>
      <c r="J33" s="138" t="str">
        <f>Naslovnica!A24</f>
        <v>September 2013</v>
      </c>
    </row>
    <row r="34" spans="1:11" ht="12.75" customHeight="1"/>
    <row r="35" spans="1:11" ht="12.75" customHeight="1"/>
    <row r="36" spans="1:11" ht="12.75" customHeight="1"/>
    <row r="37" spans="1:11" ht="12.75" customHeight="1">
      <c r="K37" s="104"/>
    </row>
    <row r="38" spans="1:11" ht="12.75" customHeight="1">
      <c r="K38" s="104"/>
    </row>
    <row r="39" spans="1:11" ht="12.75" customHeight="1">
      <c r="K39" s="104"/>
    </row>
    <row r="40" spans="1:11" ht="12.75" customHeight="1">
      <c r="K40" s="104"/>
    </row>
    <row r="41" spans="1:11" ht="12.75" customHeight="1">
      <c r="K41" s="104"/>
    </row>
    <row r="42" spans="1:11" ht="12.75" customHeight="1"/>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c r="A65" s="51"/>
    </row>
    <row r="66" spans="1:10" ht="12.75" customHeight="1">
      <c r="A66" s="51" t="s">
        <v>902</v>
      </c>
    </row>
    <row r="67" spans="1:10" ht="12.75" customHeight="1"/>
    <row r="68" spans="1:10" ht="12.75" customHeight="1">
      <c r="A68" s="89" t="s">
        <v>461</v>
      </c>
    </row>
    <row r="69" spans="1:10" ht="12.75" customHeight="1"/>
    <row r="70" spans="1:10" ht="12.75" customHeight="1"/>
    <row r="71" spans="1:10" ht="12.75" customHeight="1"/>
    <row r="72" spans="1:10" ht="12.75" customHeight="1"/>
    <row r="73" spans="1:10" ht="12.75" customHeight="1"/>
    <row r="74" spans="1:10">
      <c r="J74" s="40" t="s">
        <v>561</v>
      </c>
    </row>
    <row r="76" spans="1:10" ht="12.75" customHeight="1"/>
  </sheetData>
  <mergeCells count="4">
    <mergeCell ref="A4:A6"/>
    <mergeCell ref="B4:B6"/>
    <mergeCell ref="C4:D4"/>
    <mergeCell ref="E4:I4"/>
  </mergeCells>
  <hyperlinks>
    <hyperlink ref="A68"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119" customWidth="1"/>
    <col min="2" max="2" width="11.140625" style="119" customWidth="1"/>
    <col min="3" max="3" width="10.7109375" style="119" customWidth="1"/>
    <col min="4" max="4" width="3.5703125" style="119" customWidth="1"/>
    <col min="5" max="9" width="11.42578125" style="119" customWidth="1"/>
    <col min="10" max="16384" width="9.140625" style="119"/>
  </cols>
  <sheetData>
    <row r="1" spans="1:9" ht="15">
      <c r="A1" s="657" t="s">
        <v>704</v>
      </c>
      <c r="B1" s="658"/>
      <c r="C1" s="658"/>
      <c r="D1" s="658"/>
      <c r="E1" s="658"/>
      <c r="F1" s="658"/>
      <c r="G1" s="658"/>
      <c r="H1" s="658"/>
      <c r="I1" s="658"/>
    </row>
    <row r="2" spans="1:9">
      <c r="A2" s="659" t="s">
        <v>705</v>
      </c>
      <c r="B2" s="658"/>
      <c r="C2" s="658"/>
      <c r="D2" s="658"/>
      <c r="E2" s="658"/>
      <c r="F2" s="658"/>
      <c r="G2" s="658"/>
      <c r="H2" s="658"/>
      <c r="I2" s="658"/>
    </row>
    <row r="4" spans="1:9">
      <c r="A4" s="120" t="s">
        <v>706</v>
      </c>
      <c r="I4" s="121"/>
    </row>
    <row r="5" spans="1:9">
      <c r="A5" s="122" t="s">
        <v>707</v>
      </c>
      <c r="I5" s="123"/>
    </row>
    <row r="7" spans="1:9" ht="26.25" customHeight="1">
      <c r="A7" s="760" t="s">
        <v>708</v>
      </c>
      <c r="B7" s="760"/>
      <c r="C7" s="760"/>
      <c r="D7" s="120"/>
      <c r="E7" s="760" t="s">
        <v>811</v>
      </c>
      <c r="F7" s="760"/>
      <c r="G7" s="760"/>
      <c r="H7" s="760"/>
      <c r="I7" s="120"/>
    </row>
    <row r="8" spans="1:9" ht="27.75" customHeight="1">
      <c r="A8" s="759" t="s">
        <v>820</v>
      </c>
      <c r="B8" s="759"/>
      <c r="C8" s="759"/>
      <c r="E8" s="759" t="s">
        <v>810</v>
      </c>
      <c r="F8" s="759"/>
      <c r="G8" s="759"/>
      <c r="H8" s="759"/>
    </row>
    <row r="10" spans="1:9" ht="26.25" customHeight="1">
      <c r="A10" s="517" t="s">
        <v>709</v>
      </c>
      <c r="B10" s="517" t="s">
        <v>809</v>
      </c>
      <c r="C10" s="517" t="s">
        <v>710</v>
      </c>
    </row>
    <row r="11" spans="1:9">
      <c r="A11" s="253" t="s">
        <v>802</v>
      </c>
      <c r="B11" s="254">
        <v>40</v>
      </c>
      <c r="C11" s="254">
        <v>40</v>
      </c>
    </row>
    <row r="12" spans="1:9">
      <c r="A12" s="253" t="s">
        <v>803</v>
      </c>
      <c r="B12" s="254">
        <v>133</v>
      </c>
      <c r="C12" s="254">
        <v>133</v>
      </c>
    </row>
    <row r="13" spans="1:9">
      <c r="A13" s="253" t="s">
        <v>804</v>
      </c>
      <c r="B13" s="254">
        <v>218</v>
      </c>
      <c r="C13" s="254">
        <v>218</v>
      </c>
    </row>
    <row r="14" spans="1:9">
      <c r="A14" s="253" t="s">
        <v>805</v>
      </c>
      <c r="B14" s="254">
        <v>602</v>
      </c>
      <c r="C14" s="254">
        <v>602</v>
      </c>
    </row>
    <row r="15" spans="1:9">
      <c r="A15" s="253" t="s">
        <v>806</v>
      </c>
      <c r="B15" s="254">
        <v>214</v>
      </c>
      <c r="C15" s="254">
        <v>214</v>
      </c>
    </row>
    <row r="16" spans="1:9">
      <c r="A16" s="253" t="s">
        <v>1111</v>
      </c>
      <c r="B16" s="254">
        <v>49</v>
      </c>
      <c r="C16" s="254">
        <v>49</v>
      </c>
    </row>
    <row r="17" spans="1:9">
      <c r="A17" s="51" t="s">
        <v>902</v>
      </c>
    </row>
    <row r="23" spans="1:9">
      <c r="E23" s="51" t="s">
        <v>902</v>
      </c>
    </row>
    <row r="24" spans="1:9">
      <c r="E24" s="51"/>
    </row>
    <row r="25" spans="1:9" ht="27" customHeight="1">
      <c r="A25" s="760" t="s">
        <v>1071</v>
      </c>
      <c r="B25" s="760"/>
      <c r="C25" s="760"/>
      <c r="E25" s="760" t="s">
        <v>1069</v>
      </c>
      <c r="F25" s="760"/>
      <c r="G25" s="760"/>
      <c r="H25" s="761" t="s">
        <v>1222</v>
      </c>
      <c r="I25" s="761"/>
    </row>
    <row r="26" spans="1:9" ht="30" customHeight="1">
      <c r="A26" s="759" t="s">
        <v>1072</v>
      </c>
      <c r="B26" s="759"/>
      <c r="C26" s="759"/>
      <c r="E26" s="759" t="s">
        <v>1070</v>
      </c>
      <c r="F26" s="759"/>
      <c r="G26" s="759"/>
      <c r="H26" s="166"/>
      <c r="I26" s="167"/>
    </row>
    <row r="28" spans="1:9" ht="27" customHeight="1">
      <c r="A28" s="517" t="s">
        <v>711</v>
      </c>
      <c r="B28" s="517" t="s">
        <v>1073</v>
      </c>
      <c r="C28" s="517" t="s">
        <v>710</v>
      </c>
    </row>
    <row r="29" spans="1:9">
      <c r="A29" s="255" t="s">
        <v>1074</v>
      </c>
      <c r="B29" s="254">
        <v>48</v>
      </c>
      <c r="C29" s="254">
        <v>48</v>
      </c>
    </row>
    <row r="30" spans="1:9">
      <c r="A30" s="255" t="s">
        <v>1112</v>
      </c>
      <c r="B30" s="254">
        <v>49</v>
      </c>
      <c r="C30" s="254">
        <v>49</v>
      </c>
    </row>
    <row r="31" spans="1:9">
      <c r="A31" s="255" t="s">
        <v>1143</v>
      </c>
      <c r="B31" s="254">
        <v>50</v>
      </c>
      <c r="C31" s="254">
        <v>50</v>
      </c>
    </row>
    <row r="32" spans="1:9">
      <c r="A32" s="255" t="s">
        <v>1223</v>
      </c>
      <c r="B32" s="254">
        <v>52</v>
      </c>
      <c r="C32" s="254">
        <v>52</v>
      </c>
    </row>
    <row r="33" spans="1:9">
      <c r="A33" s="255" t="s">
        <v>1343</v>
      </c>
      <c r="B33" s="254">
        <v>57</v>
      </c>
      <c r="C33" s="254">
        <v>57</v>
      </c>
    </row>
    <row r="34" spans="1:9" ht="15">
      <c r="A34" s="51" t="s">
        <v>902</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902</v>
      </c>
    </row>
    <row r="41" spans="1:9">
      <c r="E41" s="51"/>
    </row>
    <row r="42" spans="1:9" ht="68.25" customHeight="1">
      <c r="A42" s="757" t="s">
        <v>1079</v>
      </c>
      <c r="B42" s="757"/>
      <c r="C42" s="757"/>
      <c r="D42" s="757"/>
      <c r="E42" s="757"/>
      <c r="F42" s="757"/>
      <c r="G42" s="757"/>
      <c r="H42" s="757"/>
      <c r="I42" s="757"/>
    </row>
    <row r="44" spans="1:9" ht="69" customHeight="1">
      <c r="A44" s="758" t="s">
        <v>1080</v>
      </c>
      <c r="B44" s="758"/>
      <c r="C44" s="758"/>
      <c r="D44" s="758"/>
      <c r="E44" s="758"/>
      <c r="F44" s="758"/>
      <c r="G44" s="758"/>
      <c r="H44" s="758"/>
      <c r="I44" s="758"/>
    </row>
    <row r="45" spans="1:9">
      <c r="A45" s="89" t="s">
        <v>461</v>
      </c>
    </row>
    <row r="46" spans="1:9">
      <c r="I46" s="124" t="s">
        <v>712</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19" customWidth="1"/>
    <col min="4" max="4" width="3.5703125" style="119" customWidth="1"/>
    <col min="5" max="9" width="11.42578125" style="119" customWidth="1"/>
    <col min="10" max="16384" width="9.140625" style="119"/>
  </cols>
  <sheetData>
    <row r="1" spans="1:9">
      <c r="A1" s="120" t="s">
        <v>713</v>
      </c>
      <c r="I1" s="121"/>
    </row>
    <row r="2" spans="1:9">
      <c r="A2" s="122" t="s">
        <v>714</v>
      </c>
      <c r="I2" s="123"/>
    </row>
    <row r="4" spans="1:9" ht="26.25" customHeight="1">
      <c r="A4" s="760" t="s">
        <v>715</v>
      </c>
      <c r="B4" s="760"/>
      <c r="C4" s="760"/>
      <c r="D4" s="120"/>
      <c r="E4" s="760" t="s">
        <v>812</v>
      </c>
      <c r="F4" s="760"/>
      <c r="G4" s="760"/>
      <c r="H4" s="760"/>
      <c r="I4" s="120"/>
    </row>
    <row r="5" spans="1:9" ht="27.75" customHeight="1">
      <c r="A5" s="759" t="s">
        <v>819</v>
      </c>
      <c r="B5" s="759"/>
      <c r="C5" s="759"/>
      <c r="E5" s="759" t="s">
        <v>813</v>
      </c>
      <c r="F5" s="759"/>
      <c r="G5" s="759"/>
      <c r="H5" s="759"/>
    </row>
    <row r="7" spans="1:9" ht="26.25" customHeight="1">
      <c r="A7" s="517" t="s">
        <v>709</v>
      </c>
      <c r="B7" s="517" t="s">
        <v>809</v>
      </c>
      <c r="C7" s="517" t="s">
        <v>710</v>
      </c>
    </row>
    <row r="8" spans="1:9">
      <c r="A8" s="253" t="s">
        <v>802</v>
      </c>
      <c r="B8" s="254">
        <v>541</v>
      </c>
      <c r="C8" s="254">
        <v>554</v>
      </c>
    </row>
    <row r="9" spans="1:9">
      <c r="A9" s="253" t="s">
        <v>803</v>
      </c>
      <c r="B9" s="254">
        <v>1215</v>
      </c>
      <c r="C9" s="254">
        <v>1281</v>
      </c>
    </row>
    <row r="10" spans="1:9">
      <c r="A10" s="253" t="s">
        <v>804</v>
      </c>
      <c r="B10" s="254">
        <v>3106</v>
      </c>
      <c r="C10" s="254">
        <v>3224</v>
      </c>
    </row>
    <row r="11" spans="1:9">
      <c r="A11" s="253" t="s">
        <v>805</v>
      </c>
      <c r="B11" s="254">
        <v>5641</v>
      </c>
      <c r="C11" s="254">
        <v>5877</v>
      </c>
    </row>
    <row r="12" spans="1:9">
      <c r="A12" s="253" t="s">
        <v>806</v>
      </c>
      <c r="B12" s="254">
        <v>8027</v>
      </c>
      <c r="C12" s="254">
        <v>8367</v>
      </c>
    </row>
    <row r="13" spans="1:9">
      <c r="A13" s="253" t="s">
        <v>1111</v>
      </c>
      <c r="B13" s="254">
        <v>10639</v>
      </c>
      <c r="C13" s="254">
        <v>11091</v>
      </c>
    </row>
    <row r="14" spans="1:9">
      <c r="A14" s="51" t="s">
        <v>902</v>
      </c>
    </row>
    <row r="20" spans="1:9">
      <c r="E20" s="51" t="s">
        <v>902</v>
      </c>
    </row>
    <row r="22" spans="1:9" ht="27" customHeight="1">
      <c r="A22" s="760" t="s">
        <v>1077</v>
      </c>
      <c r="B22" s="760"/>
      <c r="C22" s="760"/>
      <c r="E22" s="760" t="s">
        <v>1075</v>
      </c>
      <c r="F22" s="760"/>
      <c r="G22" s="760"/>
      <c r="H22" s="761" t="s">
        <v>1222</v>
      </c>
      <c r="I22" s="761"/>
    </row>
    <row r="23" spans="1:9" ht="30" customHeight="1">
      <c r="A23" s="759" t="s">
        <v>1078</v>
      </c>
      <c r="B23" s="759"/>
      <c r="C23" s="759"/>
      <c r="E23" s="759" t="s">
        <v>1076</v>
      </c>
      <c r="F23" s="759"/>
      <c r="G23" s="759"/>
      <c r="H23" s="166"/>
    </row>
    <row r="25" spans="1:9" ht="27" customHeight="1">
      <c r="A25" s="517" t="s">
        <v>711</v>
      </c>
      <c r="B25" s="517" t="s">
        <v>809</v>
      </c>
      <c r="C25" s="517" t="s">
        <v>710</v>
      </c>
    </row>
    <row r="26" spans="1:9">
      <c r="A26" s="255" t="s">
        <v>1074</v>
      </c>
      <c r="B26" s="254">
        <v>10111</v>
      </c>
      <c r="C26" s="254">
        <v>10535</v>
      </c>
    </row>
    <row r="27" spans="1:9">
      <c r="A27" s="255" t="s">
        <v>1112</v>
      </c>
      <c r="B27" s="254">
        <v>10639</v>
      </c>
      <c r="C27" s="254">
        <v>11091</v>
      </c>
    </row>
    <row r="28" spans="1:9">
      <c r="A28" s="255" t="s">
        <v>1143</v>
      </c>
      <c r="B28" s="254">
        <v>11541</v>
      </c>
      <c r="C28" s="254">
        <v>12020</v>
      </c>
    </row>
    <row r="29" spans="1:9">
      <c r="A29" s="255" t="s">
        <v>1223</v>
      </c>
      <c r="B29" s="254">
        <v>12337</v>
      </c>
      <c r="C29" s="254">
        <v>12865</v>
      </c>
    </row>
    <row r="30" spans="1:9">
      <c r="A30" s="255" t="s">
        <v>1343</v>
      </c>
      <c r="B30" s="254">
        <v>12855</v>
      </c>
      <c r="C30" s="254">
        <v>13416</v>
      </c>
    </row>
    <row r="31" spans="1:9" ht="15">
      <c r="A31" s="51" t="s">
        <v>902</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902</v>
      </c>
    </row>
    <row r="38" spans="1:5" ht="15">
      <c r="A38"/>
      <c r="B38"/>
      <c r="C38"/>
      <c r="E38" s="51"/>
    </row>
    <row r="39" spans="1:5">
      <c r="A39" s="89" t="s">
        <v>461</v>
      </c>
    </row>
    <row r="55" spans="9:9">
      <c r="I55" s="124" t="s">
        <v>716</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5"/>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651" t="s">
        <v>728</v>
      </c>
      <c r="B1" s="417"/>
      <c r="C1" s="417"/>
      <c r="D1" s="418"/>
      <c r="E1" s="418"/>
      <c r="F1" s="418"/>
      <c r="G1" s="418"/>
      <c r="H1" s="418"/>
      <c r="I1" s="418"/>
      <c r="J1" s="418"/>
      <c r="K1" s="418"/>
      <c r="L1" s="418"/>
      <c r="M1" s="418"/>
      <c r="N1" s="418"/>
      <c r="O1" s="418"/>
      <c r="P1" s="418"/>
    </row>
    <row r="2" spans="1:16" ht="18">
      <c r="A2" s="419" t="s">
        <v>729</v>
      </c>
      <c r="B2" s="417"/>
      <c r="C2" s="417"/>
      <c r="D2" s="418"/>
      <c r="E2" s="418"/>
      <c r="F2" s="418"/>
      <c r="G2" s="418"/>
      <c r="H2" s="418"/>
      <c r="I2" s="418"/>
      <c r="J2" s="418"/>
      <c r="K2" s="418"/>
      <c r="L2" s="418"/>
      <c r="M2" s="418"/>
      <c r="N2" s="418"/>
      <c r="O2" s="418"/>
      <c r="P2" s="418"/>
    </row>
    <row r="3" spans="1:16" ht="12.75" customHeight="1">
      <c r="A3" s="595" t="s">
        <v>1274</v>
      </c>
    </row>
    <row r="4" spans="1:16" ht="12.75" customHeight="1">
      <c r="A4" s="150" t="s">
        <v>1275</v>
      </c>
      <c r="H4" s="104"/>
      <c r="J4" s="104"/>
    </row>
    <row r="5" spans="1:16" ht="12.75" customHeight="1">
      <c r="L5" s="762" t="s">
        <v>164</v>
      </c>
      <c r="M5" s="763"/>
      <c r="N5" s="763"/>
      <c r="O5" s="763"/>
      <c r="P5" s="763"/>
    </row>
    <row r="6" spans="1:16" ht="24" customHeight="1">
      <c r="A6" s="764" t="s">
        <v>907</v>
      </c>
      <c r="B6" s="766" t="s">
        <v>1228</v>
      </c>
      <c r="C6" s="766"/>
      <c r="D6" s="766"/>
      <c r="E6" s="766"/>
      <c r="F6" s="766"/>
      <c r="G6" s="766" t="s">
        <v>1229</v>
      </c>
      <c r="H6" s="766"/>
      <c r="I6" s="766"/>
      <c r="J6" s="766"/>
      <c r="K6" s="766"/>
      <c r="L6" s="766" t="s">
        <v>1227</v>
      </c>
      <c r="M6" s="766"/>
      <c r="N6" s="766"/>
      <c r="O6" s="766"/>
      <c r="P6" s="766"/>
    </row>
    <row r="7" spans="1:16" ht="48" customHeight="1">
      <c r="A7" s="765"/>
      <c r="B7" s="764" t="s">
        <v>903</v>
      </c>
      <c r="C7" s="764"/>
      <c r="D7" s="764"/>
      <c r="E7" s="764" t="s">
        <v>904</v>
      </c>
      <c r="F7" s="764"/>
      <c r="G7" s="764" t="s">
        <v>903</v>
      </c>
      <c r="H7" s="764"/>
      <c r="I7" s="764"/>
      <c r="J7" s="764" t="s">
        <v>905</v>
      </c>
      <c r="K7" s="764"/>
      <c r="L7" s="764" t="s">
        <v>906</v>
      </c>
      <c r="M7" s="764"/>
      <c r="N7" s="764"/>
      <c r="O7" s="764" t="s">
        <v>905</v>
      </c>
      <c r="P7" s="764"/>
    </row>
    <row r="8" spans="1:16" ht="24">
      <c r="A8" s="765"/>
      <c r="B8" s="518" t="s">
        <v>1276</v>
      </c>
      <c r="C8" s="518" t="s">
        <v>1277</v>
      </c>
      <c r="D8" s="519" t="s">
        <v>908</v>
      </c>
      <c r="E8" s="680" t="s">
        <v>1276</v>
      </c>
      <c r="F8" s="680" t="s">
        <v>1277</v>
      </c>
      <c r="G8" s="680" t="s">
        <v>1276</v>
      </c>
      <c r="H8" s="680" t="s">
        <v>1277</v>
      </c>
      <c r="I8" s="519" t="s">
        <v>908</v>
      </c>
      <c r="J8" s="680" t="s">
        <v>1276</v>
      </c>
      <c r="K8" s="680" t="s">
        <v>1277</v>
      </c>
      <c r="L8" s="680" t="s">
        <v>1276</v>
      </c>
      <c r="M8" s="680" t="s">
        <v>1277</v>
      </c>
      <c r="N8" s="519" t="s">
        <v>908</v>
      </c>
      <c r="O8" s="680" t="s">
        <v>1276</v>
      </c>
      <c r="P8" s="680" t="s">
        <v>1277</v>
      </c>
    </row>
    <row r="9" spans="1:16" ht="14.25" customHeight="1">
      <c r="A9" s="256" t="s">
        <v>1315</v>
      </c>
      <c r="B9" s="257">
        <v>0</v>
      </c>
      <c r="C9" s="257">
        <v>0</v>
      </c>
      <c r="D9" s="258" t="s">
        <v>1316</v>
      </c>
      <c r="E9" s="259" t="s">
        <v>1316</v>
      </c>
      <c r="F9" s="260" t="s">
        <v>1316</v>
      </c>
      <c r="G9" s="257">
        <v>135030.23068000001</v>
      </c>
      <c r="H9" s="257">
        <v>138668.87546000001</v>
      </c>
      <c r="I9" s="258">
        <v>102.6947</v>
      </c>
      <c r="J9" s="259">
        <v>7.7999053607531219E-2</v>
      </c>
      <c r="K9" s="260">
        <v>7.6499999999999999E-2</v>
      </c>
      <c r="L9" s="257">
        <v>135030.23068000001</v>
      </c>
      <c r="M9" s="257">
        <v>138668.87546000001</v>
      </c>
      <c r="N9" s="261">
        <v>102.6947</v>
      </c>
      <c r="O9" s="262">
        <v>1.9662800847697021E-2</v>
      </c>
      <c r="P9" s="260">
        <v>0.02</v>
      </c>
    </row>
    <row r="10" spans="1:16" ht="14.25" customHeight="1">
      <c r="A10" s="256" t="s">
        <v>1317</v>
      </c>
      <c r="B10" s="257">
        <v>535799.68735000002</v>
      </c>
      <c r="C10" s="257">
        <v>571684.24404999998</v>
      </c>
      <c r="D10" s="258">
        <v>106.6974</v>
      </c>
      <c r="E10" s="259">
        <v>0.10432001272637613</v>
      </c>
      <c r="F10" s="260">
        <v>0.11169999999999999</v>
      </c>
      <c r="G10" s="257">
        <v>304245.61411000002</v>
      </c>
      <c r="H10" s="257">
        <v>343071.14408</v>
      </c>
      <c r="I10" s="258">
        <v>112.7612</v>
      </c>
      <c r="J10" s="259">
        <v>0.1757448672442877</v>
      </c>
      <c r="K10" s="260">
        <v>0.18920000000000001</v>
      </c>
      <c r="L10" s="257">
        <v>840045.30145999999</v>
      </c>
      <c r="M10" s="257">
        <v>914755.38812999998</v>
      </c>
      <c r="N10" s="261">
        <v>108.89360000000001</v>
      </c>
      <c r="O10" s="262">
        <v>0.12232552208842593</v>
      </c>
      <c r="P10" s="260">
        <v>0.13189999999999999</v>
      </c>
    </row>
    <row r="11" spans="1:16" ht="14.25" customHeight="1">
      <c r="A11" s="256" t="s">
        <v>1318</v>
      </c>
      <c r="B11" s="257">
        <v>156021.26608999999</v>
      </c>
      <c r="C11" s="257">
        <v>161246.71337000001</v>
      </c>
      <c r="D11" s="258">
        <v>103.3492</v>
      </c>
      <c r="E11" s="259">
        <v>3.037728622910163E-2</v>
      </c>
      <c r="F11" s="260">
        <v>3.15E-2</v>
      </c>
      <c r="G11" s="257">
        <v>132981.09469</v>
      </c>
      <c r="H11" s="257">
        <v>125970.93049</v>
      </c>
      <c r="I11" s="258">
        <v>94.728499999999997</v>
      </c>
      <c r="J11" s="259">
        <v>7.6815387793378043E-2</v>
      </c>
      <c r="K11" s="260">
        <v>6.9500000000000006E-2</v>
      </c>
      <c r="L11" s="257">
        <v>289002.36077999999</v>
      </c>
      <c r="M11" s="257">
        <v>287217.64386000001</v>
      </c>
      <c r="N11" s="261">
        <v>99.382499999999993</v>
      </c>
      <c r="O11" s="262">
        <v>4.2083878816724124E-2</v>
      </c>
      <c r="P11" s="260">
        <v>4.1399999999999999E-2</v>
      </c>
    </row>
    <row r="12" spans="1:16" ht="14.25" customHeight="1">
      <c r="A12" s="256" t="s">
        <v>1319</v>
      </c>
      <c r="B12" s="257">
        <v>54240.944179999999</v>
      </c>
      <c r="C12" s="257">
        <v>41494.634359999996</v>
      </c>
      <c r="D12" s="258">
        <v>76.500600000000006</v>
      </c>
      <c r="E12" s="259">
        <v>1.0560692961830742E-2</v>
      </c>
      <c r="F12" s="260">
        <v>8.0999999999999996E-3</v>
      </c>
      <c r="G12" s="257">
        <v>0</v>
      </c>
      <c r="H12" s="257">
        <v>0</v>
      </c>
      <c r="I12" s="258" t="s">
        <v>1316</v>
      </c>
      <c r="J12" s="258" t="s">
        <v>1316</v>
      </c>
      <c r="K12" s="260" t="s">
        <v>1316</v>
      </c>
      <c r="L12" s="257">
        <v>54240.944179999999</v>
      </c>
      <c r="M12" s="257">
        <v>41494.634359999996</v>
      </c>
      <c r="N12" s="261">
        <v>76.500600000000006</v>
      </c>
      <c r="O12" s="262">
        <v>7.8984452431981201E-3</v>
      </c>
      <c r="P12" s="260">
        <v>6.0000000000000001E-3</v>
      </c>
    </row>
    <row r="13" spans="1:16" ht="14.25" customHeight="1">
      <c r="A13" s="256" t="s">
        <v>1320</v>
      </c>
      <c r="B13" s="257">
        <v>1941590.0266500001</v>
      </c>
      <c r="C13" s="257">
        <v>1868041.8489699999</v>
      </c>
      <c r="D13" s="258">
        <v>96.212000000000003</v>
      </c>
      <c r="E13" s="259">
        <v>0.37802690272423312</v>
      </c>
      <c r="F13" s="260">
        <v>0.36480000000000001</v>
      </c>
      <c r="G13" s="257">
        <v>244589.46527000002</v>
      </c>
      <c r="H13" s="257">
        <v>245134.36752</v>
      </c>
      <c r="I13" s="258">
        <v>100.22280000000001</v>
      </c>
      <c r="J13" s="259">
        <v>0.14128500497524385</v>
      </c>
      <c r="K13" s="260">
        <v>0.13519999999999999</v>
      </c>
      <c r="L13" s="257">
        <v>2186179.4919199999</v>
      </c>
      <c r="M13" s="257">
        <v>2113176.21649</v>
      </c>
      <c r="N13" s="261">
        <v>96.660700000000006</v>
      </c>
      <c r="O13" s="262">
        <v>0.3183465787658567</v>
      </c>
      <c r="P13" s="260">
        <v>0.30480000000000002</v>
      </c>
    </row>
    <row r="14" spans="1:16" ht="14.25" customHeight="1">
      <c r="A14" s="256" t="s">
        <v>1321</v>
      </c>
      <c r="B14" s="257">
        <v>75860.824309999996</v>
      </c>
      <c r="C14" s="257">
        <v>102584.86798000001</v>
      </c>
      <c r="D14" s="258">
        <v>135.2277</v>
      </c>
      <c r="E14" s="259">
        <v>1.4770076101748554E-2</v>
      </c>
      <c r="F14" s="260">
        <v>0.02</v>
      </c>
      <c r="G14" s="257">
        <v>0</v>
      </c>
      <c r="H14" s="257">
        <v>0</v>
      </c>
      <c r="I14" s="258" t="s">
        <v>1316</v>
      </c>
      <c r="J14" s="259" t="s">
        <v>1316</v>
      </c>
      <c r="K14" s="260" t="s">
        <v>1316</v>
      </c>
      <c r="L14" s="257">
        <v>75860.824309999996</v>
      </c>
      <c r="M14" s="257">
        <v>102584.86798000001</v>
      </c>
      <c r="N14" s="261">
        <v>135.2277</v>
      </c>
      <c r="O14" s="262">
        <v>1.1046683939129168E-2</v>
      </c>
      <c r="P14" s="260">
        <v>1.4800000000000001E-2</v>
      </c>
    </row>
    <row r="15" spans="1:16" ht="14.25" customHeight="1">
      <c r="A15" s="256" t="s">
        <v>1322</v>
      </c>
      <c r="B15" s="257">
        <v>1027.17398</v>
      </c>
      <c r="C15" s="257">
        <v>1381.6075800000001</v>
      </c>
      <c r="D15" s="258">
        <v>134.50569999999999</v>
      </c>
      <c r="E15" s="259">
        <v>1.9999041655992188E-4</v>
      </c>
      <c r="F15" s="260">
        <v>2.9999999999999997E-4</v>
      </c>
      <c r="G15" s="257">
        <v>0</v>
      </c>
      <c r="H15" s="257">
        <v>0</v>
      </c>
      <c r="I15" s="258" t="s">
        <v>1316</v>
      </c>
      <c r="J15" s="259" t="s">
        <v>1316</v>
      </c>
      <c r="K15" s="260" t="s">
        <v>1316</v>
      </c>
      <c r="L15" s="257">
        <v>1027.17398</v>
      </c>
      <c r="M15" s="257">
        <v>1381.6075800000001</v>
      </c>
      <c r="N15" s="261">
        <v>134.50569999999999</v>
      </c>
      <c r="O15" s="262">
        <v>1.4957478264656344E-4</v>
      </c>
      <c r="P15" s="260">
        <v>2.0000000000000001E-4</v>
      </c>
    </row>
    <row r="16" spans="1:16" ht="14.25" customHeight="1">
      <c r="A16" s="256" t="s">
        <v>1323</v>
      </c>
      <c r="B16" s="257">
        <v>0</v>
      </c>
      <c r="C16" s="257">
        <v>0</v>
      </c>
      <c r="D16" s="258" t="s">
        <v>1316</v>
      </c>
      <c r="E16" s="259" t="s">
        <v>1316</v>
      </c>
      <c r="F16" s="260" t="s">
        <v>1316</v>
      </c>
      <c r="G16" s="257">
        <v>17012.414710000001</v>
      </c>
      <c r="H16" s="257">
        <v>13886.56551</v>
      </c>
      <c r="I16" s="258">
        <v>81.626099999999994</v>
      </c>
      <c r="J16" s="259">
        <v>9.8270753169599975E-3</v>
      </c>
      <c r="K16" s="260">
        <v>7.7000000000000002E-3</v>
      </c>
      <c r="L16" s="257">
        <v>17012.414710000001</v>
      </c>
      <c r="M16" s="257">
        <v>13886.56551</v>
      </c>
      <c r="N16" s="261">
        <v>81.626099999999994</v>
      </c>
      <c r="O16" s="262">
        <v>2.4773098638474554E-3</v>
      </c>
      <c r="P16" s="260">
        <v>2E-3</v>
      </c>
    </row>
    <row r="17" spans="1:16" ht="14.25" customHeight="1">
      <c r="A17" s="256" t="s">
        <v>1324</v>
      </c>
      <c r="B17" s="257">
        <v>0</v>
      </c>
      <c r="C17" s="257">
        <v>0</v>
      </c>
      <c r="D17" s="258" t="s">
        <v>1316</v>
      </c>
      <c r="E17" s="259" t="s">
        <v>1316</v>
      </c>
      <c r="F17" s="260" t="s">
        <v>1316</v>
      </c>
      <c r="G17" s="257">
        <v>80094.328680000006</v>
      </c>
      <c r="H17" s="257">
        <v>113120.41222</v>
      </c>
      <c r="I17" s="258">
        <v>141.23400000000001</v>
      </c>
      <c r="J17" s="259">
        <v>4.6265801405431954E-2</v>
      </c>
      <c r="K17" s="260">
        <v>6.2399999999999997E-2</v>
      </c>
      <c r="L17" s="257">
        <v>80094.328680000006</v>
      </c>
      <c r="M17" s="257">
        <v>113120.41222</v>
      </c>
      <c r="N17" s="261">
        <v>141.23400000000001</v>
      </c>
      <c r="O17" s="262">
        <v>1.1663157397672217E-2</v>
      </c>
      <c r="P17" s="260">
        <v>1.6299999999999999E-2</v>
      </c>
    </row>
    <row r="18" spans="1:16" ht="14.25" customHeight="1">
      <c r="A18" s="256" t="s">
        <v>1325</v>
      </c>
      <c r="B18" s="257">
        <v>707511.81813000003</v>
      </c>
      <c r="C18" s="257">
        <v>704762.62242999999</v>
      </c>
      <c r="D18" s="258">
        <v>99.611400000000003</v>
      </c>
      <c r="E18" s="259">
        <v>0.1377523048518873</v>
      </c>
      <c r="F18" s="260">
        <v>0.1376</v>
      </c>
      <c r="G18" s="257">
        <v>0</v>
      </c>
      <c r="H18" s="257">
        <v>0</v>
      </c>
      <c r="I18" s="258" t="s">
        <v>1316</v>
      </c>
      <c r="J18" s="259" t="s">
        <v>1316</v>
      </c>
      <c r="K18" s="260" t="s">
        <v>1316</v>
      </c>
      <c r="L18" s="257">
        <v>707511.81813000003</v>
      </c>
      <c r="M18" s="257">
        <v>704762.62242999999</v>
      </c>
      <c r="N18" s="261">
        <v>99.611400000000003</v>
      </c>
      <c r="O18" s="262">
        <v>0.10302629201790107</v>
      </c>
      <c r="P18" s="260">
        <v>0.1017</v>
      </c>
    </row>
    <row r="19" spans="1:16" ht="14.25" customHeight="1">
      <c r="A19" s="256" t="s">
        <v>1326</v>
      </c>
      <c r="B19" s="257">
        <v>179614.94286000001</v>
      </c>
      <c r="C19" s="257">
        <v>180830.28185</v>
      </c>
      <c r="D19" s="258">
        <v>100.67659999999999</v>
      </c>
      <c r="E19" s="259">
        <v>3.497096688815849E-2</v>
      </c>
      <c r="F19" s="260">
        <v>3.5299999999999998E-2</v>
      </c>
      <c r="G19" s="257">
        <v>84610.803400000004</v>
      </c>
      <c r="H19" s="257">
        <v>88291.084170000002</v>
      </c>
      <c r="I19" s="258">
        <v>104.3497</v>
      </c>
      <c r="J19" s="259">
        <v>4.8874704256506751E-2</v>
      </c>
      <c r="K19" s="260">
        <v>4.87E-2</v>
      </c>
      <c r="L19" s="257">
        <v>264225.74625999999</v>
      </c>
      <c r="M19" s="257">
        <v>269121.36601999996</v>
      </c>
      <c r="N19" s="261">
        <v>101.8528</v>
      </c>
      <c r="O19" s="262">
        <v>3.8475963503734313E-2</v>
      </c>
      <c r="P19" s="260">
        <v>3.8800000000000001E-2</v>
      </c>
    </row>
    <row r="20" spans="1:16" ht="14.25" customHeight="1">
      <c r="A20" s="256" t="s">
        <v>1327</v>
      </c>
      <c r="B20" s="257">
        <v>108052.45191</v>
      </c>
      <c r="C20" s="257">
        <v>107432.29545000001</v>
      </c>
      <c r="D20" s="258">
        <v>99.426100000000005</v>
      </c>
      <c r="E20" s="259">
        <v>2.1037774796244184E-2</v>
      </c>
      <c r="F20" s="260">
        <v>2.1000000000000001E-2</v>
      </c>
      <c r="G20" s="257">
        <v>178298.54396000001</v>
      </c>
      <c r="H20" s="257">
        <v>173622.47625000001</v>
      </c>
      <c r="I20" s="258">
        <v>97.377399999999994</v>
      </c>
      <c r="J20" s="258">
        <v>0.10299262334401575</v>
      </c>
      <c r="K20" s="260">
        <v>9.5799999999999996E-2</v>
      </c>
      <c r="L20" s="257">
        <v>286350.99586999998</v>
      </c>
      <c r="M20" s="257">
        <v>281054.77169999998</v>
      </c>
      <c r="N20" s="261">
        <v>98.150400000000005</v>
      </c>
      <c r="O20" s="262">
        <v>4.1697792975521279E-2</v>
      </c>
      <c r="P20" s="260">
        <v>4.0500000000000001E-2</v>
      </c>
    </row>
    <row r="21" spans="1:16" ht="14.25" customHeight="1">
      <c r="A21" s="256" t="s">
        <v>1328</v>
      </c>
      <c r="B21" s="257">
        <v>49395.605960000001</v>
      </c>
      <c r="C21" s="257">
        <v>0</v>
      </c>
      <c r="D21" s="258" t="s">
        <v>1316</v>
      </c>
      <c r="E21" s="259">
        <v>9.6173072960533523E-3</v>
      </c>
      <c r="F21" s="260" t="s">
        <v>1316</v>
      </c>
      <c r="G21" s="257">
        <v>83786.806150000004</v>
      </c>
      <c r="H21" s="257">
        <v>0</v>
      </c>
      <c r="I21" s="258" t="s">
        <v>1316</v>
      </c>
      <c r="J21" s="258">
        <v>4.8398729318512898E-2</v>
      </c>
      <c r="K21" s="260" t="s">
        <v>1316</v>
      </c>
      <c r="L21" s="257">
        <v>133182.41211</v>
      </c>
      <c r="M21" s="257">
        <v>0</v>
      </c>
      <c r="N21" s="261" t="s">
        <v>1316</v>
      </c>
      <c r="O21" s="262">
        <v>1.9393725631268708E-2</v>
      </c>
      <c r="P21" s="260" t="s">
        <v>1316</v>
      </c>
    </row>
    <row r="22" spans="1:16" ht="14.25" customHeight="1">
      <c r="A22" s="256" t="s">
        <v>1329</v>
      </c>
      <c r="B22" s="257">
        <v>142027.13950999998</v>
      </c>
      <c r="C22" s="257">
        <v>149600.63927000001</v>
      </c>
      <c r="D22" s="258">
        <v>105.33240000000001</v>
      </c>
      <c r="E22" s="259">
        <v>2.7652634652426684E-2</v>
      </c>
      <c r="F22" s="260">
        <v>2.92E-2</v>
      </c>
      <c r="G22" s="257">
        <v>0</v>
      </c>
      <c r="H22" s="257">
        <v>0</v>
      </c>
      <c r="I22" s="258" t="s">
        <v>1316</v>
      </c>
      <c r="J22" s="258" t="s">
        <v>1316</v>
      </c>
      <c r="K22" s="260" t="s">
        <v>1316</v>
      </c>
      <c r="L22" s="257">
        <v>142027.13950999998</v>
      </c>
      <c r="M22" s="257">
        <v>149600.63927000001</v>
      </c>
      <c r="N22" s="261">
        <v>105.33240000000001</v>
      </c>
      <c r="O22" s="262">
        <v>2.068167509667777E-2</v>
      </c>
      <c r="P22" s="260">
        <v>2.1600000000000001E-2</v>
      </c>
    </row>
    <row r="23" spans="1:16" ht="14.25" customHeight="1">
      <c r="A23" s="256" t="s">
        <v>1330</v>
      </c>
      <c r="B23" s="257">
        <v>5373.0852100000002</v>
      </c>
      <c r="C23" s="257">
        <v>6371.6597000000002</v>
      </c>
      <c r="D23" s="258">
        <v>118.5848</v>
      </c>
      <c r="E23" s="259">
        <v>1.0461378211311927E-3</v>
      </c>
      <c r="F23" s="260">
        <v>1.1999999999999999E-3</v>
      </c>
      <c r="G23" s="257">
        <v>0</v>
      </c>
      <c r="H23" s="257">
        <v>0</v>
      </c>
      <c r="I23" s="258" t="s">
        <v>1316</v>
      </c>
      <c r="J23" s="258" t="s">
        <v>1316</v>
      </c>
      <c r="K23" s="260" t="s">
        <v>1316</v>
      </c>
      <c r="L23" s="257">
        <v>5373.0852100000002</v>
      </c>
      <c r="M23" s="257">
        <v>6371.6597000000002</v>
      </c>
      <c r="N23" s="261">
        <v>118.5848</v>
      </c>
      <c r="O23" s="262">
        <v>7.8241667728695262E-4</v>
      </c>
      <c r="P23" s="260">
        <v>8.9999999999999998E-4</v>
      </c>
    </row>
    <row r="24" spans="1:16" ht="14.25" customHeight="1">
      <c r="A24" s="256" t="s">
        <v>1331</v>
      </c>
      <c r="B24" s="257">
        <v>25030.659239999997</v>
      </c>
      <c r="C24" s="257">
        <v>27226.792519999999</v>
      </c>
      <c r="D24" s="258">
        <v>108.77379999999999</v>
      </c>
      <c r="E24" s="259">
        <v>4.8734606460504939E-3</v>
      </c>
      <c r="F24" s="260">
        <v>5.3E-3</v>
      </c>
      <c r="G24" s="257">
        <v>0</v>
      </c>
      <c r="H24" s="257">
        <v>0</v>
      </c>
      <c r="I24" s="258" t="s">
        <v>1316</v>
      </c>
      <c r="J24" s="259" t="s">
        <v>1316</v>
      </c>
      <c r="K24" s="260" t="s">
        <v>1316</v>
      </c>
      <c r="L24" s="257">
        <v>25030.659239999997</v>
      </c>
      <c r="M24" s="257">
        <v>27226.792519999999</v>
      </c>
      <c r="N24" s="261">
        <v>108.77379999999999</v>
      </c>
      <c r="O24" s="262">
        <v>3.6449087381703288E-3</v>
      </c>
      <c r="P24" s="260">
        <v>3.8999999999999998E-3</v>
      </c>
    </row>
    <row r="25" spans="1:16" ht="14.25" customHeight="1">
      <c r="A25" s="256" t="s">
        <v>1332</v>
      </c>
      <c r="B25" s="257">
        <v>457112.54824999999</v>
      </c>
      <c r="C25" s="257">
        <v>455995.86520999996</v>
      </c>
      <c r="D25" s="258">
        <v>99.755700000000004</v>
      </c>
      <c r="E25" s="259">
        <v>8.8999654118268157E-2</v>
      </c>
      <c r="F25" s="260">
        <v>8.9099999999999999E-2</v>
      </c>
      <c r="G25" s="257">
        <v>0</v>
      </c>
      <c r="H25" s="257">
        <v>0</v>
      </c>
      <c r="I25" s="258" t="s">
        <v>1316</v>
      </c>
      <c r="J25" s="259" t="s">
        <v>1316</v>
      </c>
      <c r="K25" s="260" t="s">
        <v>1316</v>
      </c>
      <c r="L25" s="257">
        <v>457112.54824999999</v>
      </c>
      <c r="M25" s="257">
        <v>455995.86520999996</v>
      </c>
      <c r="N25" s="261">
        <v>99.755700000000004</v>
      </c>
      <c r="O25" s="262">
        <v>6.6563709148386427E-2</v>
      </c>
      <c r="P25" s="260">
        <v>6.5799999999999997E-2</v>
      </c>
    </row>
    <row r="26" spans="1:16" ht="14.25" customHeight="1">
      <c r="A26" s="256" t="s">
        <v>1333</v>
      </c>
      <c r="B26" s="257">
        <v>0</v>
      </c>
      <c r="C26" s="257">
        <v>0</v>
      </c>
      <c r="D26" s="258" t="s">
        <v>1316</v>
      </c>
      <c r="E26" s="259" t="s">
        <v>1316</v>
      </c>
      <c r="F26" s="260" t="s">
        <v>1316</v>
      </c>
      <c r="G26" s="257">
        <v>10504.20522</v>
      </c>
      <c r="H26" s="257">
        <v>10031.192720000001</v>
      </c>
      <c r="I26" s="258">
        <v>95.496899999999997</v>
      </c>
      <c r="J26" s="259">
        <v>6.0676639737137208E-3</v>
      </c>
      <c r="K26" s="260">
        <v>5.4999999999999997E-3</v>
      </c>
      <c r="L26" s="257">
        <v>10504.20522</v>
      </c>
      <c r="M26" s="257">
        <v>10031.192720000001</v>
      </c>
      <c r="N26" s="261">
        <v>95.496899999999997</v>
      </c>
      <c r="O26" s="262">
        <v>1.5295989221381923E-3</v>
      </c>
      <c r="P26" s="260">
        <v>1.4E-3</v>
      </c>
    </row>
    <row r="27" spans="1:16" ht="14.25" customHeight="1">
      <c r="A27" s="256" t="s">
        <v>1334</v>
      </c>
      <c r="B27" s="257">
        <v>23297.615280000002</v>
      </c>
      <c r="C27" s="257">
        <v>21790.064719999998</v>
      </c>
      <c r="D27" s="258">
        <v>93.529200000000003</v>
      </c>
      <c r="E27" s="259">
        <v>4.5360375899514138E-3</v>
      </c>
      <c r="F27" s="260">
        <v>4.3E-3</v>
      </c>
      <c r="G27" s="257">
        <v>178504.13746999999</v>
      </c>
      <c r="H27" s="257">
        <v>174955.20800000001</v>
      </c>
      <c r="I27" s="258">
        <v>98.011899999999997</v>
      </c>
      <c r="J27" s="259">
        <v>0.10311138267018363</v>
      </c>
      <c r="K27" s="260">
        <v>9.6500000000000002E-2</v>
      </c>
      <c r="L27" s="257">
        <v>201801.75275000001</v>
      </c>
      <c r="M27" s="257">
        <v>196745.27272000001</v>
      </c>
      <c r="N27" s="261">
        <v>97.494299999999996</v>
      </c>
      <c r="O27" s="262">
        <v>2.9385920879028488E-2</v>
      </c>
      <c r="P27" s="260">
        <v>2.8400000000000002E-2</v>
      </c>
    </row>
    <row r="28" spans="1:16" ht="14.25" customHeight="1">
      <c r="A28" s="256" t="s">
        <v>1335</v>
      </c>
      <c r="B28" s="257">
        <v>0</v>
      </c>
      <c r="C28" s="257">
        <v>0</v>
      </c>
      <c r="D28" s="258" t="s">
        <v>1316</v>
      </c>
      <c r="E28" s="259" t="s">
        <v>1316</v>
      </c>
      <c r="F28" s="260" t="s">
        <v>1316</v>
      </c>
      <c r="G28" s="257">
        <v>31926.221750000001</v>
      </c>
      <c r="H28" s="257">
        <v>32012.497199999998</v>
      </c>
      <c r="I28" s="258">
        <v>100.2702</v>
      </c>
      <c r="J28" s="259">
        <v>1.8441907928496318E-2</v>
      </c>
      <c r="K28" s="260">
        <v>1.77E-2</v>
      </c>
      <c r="L28" s="257">
        <v>31926.221750000001</v>
      </c>
      <c r="M28" s="257">
        <v>32012.497199999998</v>
      </c>
      <c r="N28" s="261">
        <v>100.2702</v>
      </c>
      <c r="O28" s="262">
        <v>4.6490251622049814E-3</v>
      </c>
      <c r="P28" s="260">
        <v>4.5999999999999999E-3</v>
      </c>
    </row>
    <row r="29" spans="1:16" ht="14.25" customHeight="1">
      <c r="A29" s="256" t="s">
        <v>1336</v>
      </c>
      <c r="B29" s="257">
        <v>108900.89200000001</v>
      </c>
      <c r="C29" s="257">
        <v>96010.52205</v>
      </c>
      <c r="D29" s="258">
        <v>88.163200000000003</v>
      </c>
      <c r="E29" s="259">
        <v>2.1202965786601278E-2</v>
      </c>
      <c r="F29" s="260">
        <v>1.8800000000000001E-2</v>
      </c>
      <c r="G29" s="257">
        <v>0</v>
      </c>
      <c r="H29" s="257">
        <v>0</v>
      </c>
      <c r="I29" s="258" t="s">
        <v>1316</v>
      </c>
      <c r="J29" s="259" t="s">
        <v>1316</v>
      </c>
      <c r="K29" s="260" t="s">
        <v>1316</v>
      </c>
      <c r="L29" s="257">
        <v>108900.89200000001</v>
      </c>
      <c r="M29" s="257">
        <v>96010.52205</v>
      </c>
      <c r="N29" s="261">
        <v>88.163200000000003</v>
      </c>
      <c r="O29" s="262">
        <v>1.5857904861372053E-2</v>
      </c>
      <c r="P29" s="260">
        <v>1.38E-2</v>
      </c>
    </row>
    <row r="30" spans="1:16" ht="14.25" customHeight="1">
      <c r="A30" s="256" t="s">
        <v>1337</v>
      </c>
      <c r="B30" s="257">
        <v>226536.50159999999</v>
      </c>
      <c r="C30" s="257">
        <v>232389.47063</v>
      </c>
      <c r="D30" s="258">
        <v>102.58369999999999</v>
      </c>
      <c r="E30" s="259">
        <v>4.4106578051180199E-2</v>
      </c>
      <c r="F30" s="260">
        <v>4.5400000000000003E-2</v>
      </c>
      <c r="G30" s="257">
        <v>51702.955869999998</v>
      </c>
      <c r="H30" s="257">
        <v>48887.220860000001</v>
      </c>
      <c r="I30" s="258">
        <v>94.554000000000002</v>
      </c>
      <c r="J30" s="259">
        <v>2.9865768622798227E-2</v>
      </c>
      <c r="K30" s="260">
        <v>2.7E-2</v>
      </c>
      <c r="L30" s="257">
        <v>278239.45747000002</v>
      </c>
      <c r="M30" s="257">
        <v>281276.69149</v>
      </c>
      <c r="N30" s="261">
        <v>101.0916</v>
      </c>
      <c r="O30" s="262">
        <v>4.0516608856050837E-2</v>
      </c>
      <c r="P30" s="260">
        <v>4.0599999999999997E-2</v>
      </c>
    </row>
    <row r="31" spans="1:16" ht="14.25" customHeight="1">
      <c r="A31" s="256" t="s">
        <v>1338</v>
      </c>
      <c r="B31" s="257">
        <v>100689.80356</v>
      </c>
      <c r="C31" s="257">
        <v>116344.64893000001</v>
      </c>
      <c r="D31" s="258">
        <v>115.5476</v>
      </c>
      <c r="E31" s="259">
        <v>1.9604269723908996E-2</v>
      </c>
      <c r="F31" s="260">
        <v>2.2700000000000001E-2</v>
      </c>
      <c r="G31" s="257">
        <v>65533.865539999999</v>
      </c>
      <c r="H31" s="257">
        <v>91319.223959999988</v>
      </c>
      <c r="I31" s="258">
        <v>139.3466</v>
      </c>
      <c r="J31" s="259">
        <v>3.7855074864508127E-2</v>
      </c>
      <c r="K31" s="260">
        <v>5.04E-2</v>
      </c>
      <c r="L31" s="257">
        <v>166223.6691</v>
      </c>
      <c r="M31" s="257">
        <v>207663.87289</v>
      </c>
      <c r="N31" s="261">
        <v>124.93040000000001</v>
      </c>
      <c r="O31" s="262">
        <v>2.4205119736723457E-2</v>
      </c>
      <c r="P31" s="260">
        <v>0.03</v>
      </c>
    </row>
    <row r="32" spans="1:16" ht="14.25" customHeight="1">
      <c r="A32" s="256" t="s">
        <v>1339</v>
      </c>
      <c r="B32" s="257">
        <v>52225.321619999995</v>
      </c>
      <c r="C32" s="257">
        <v>53893.1152</v>
      </c>
      <c r="D32" s="258">
        <v>103.1935</v>
      </c>
      <c r="E32" s="259">
        <v>1.0168251950618622E-2</v>
      </c>
      <c r="F32" s="260">
        <v>1.0500000000000001E-2</v>
      </c>
      <c r="G32" s="257">
        <v>0</v>
      </c>
      <c r="H32" s="257">
        <v>0</v>
      </c>
      <c r="I32" s="258" t="s">
        <v>1316</v>
      </c>
      <c r="J32" s="259" t="s">
        <v>1316</v>
      </c>
      <c r="K32" s="260" t="s">
        <v>1316</v>
      </c>
      <c r="L32" s="257">
        <v>52225.321619999995</v>
      </c>
      <c r="M32" s="257">
        <v>53893.1152</v>
      </c>
      <c r="N32" s="261">
        <v>103.1935</v>
      </c>
      <c r="O32" s="262">
        <v>7.6049347842303888E-3</v>
      </c>
      <c r="P32" s="260">
        <v>7.7999999999999996E-3</v>
      </c>
    </row>
    <row r="33" spans="1:16" ht="14.25" customHeight="1">
      <c r="A33" s="256" t="s">
        <v>1340</v>
      </c>
      <c r="B33" s="257">
        <v>0</v>
      </c>
      <c r="C33" s="257">
        <v>0</v>
      </c>
      <c r="D33" s="258" t="s">
        <v>1316</v>
      </c>
      <c r="E33" s="259" t="s">
        <v>1316</v>
      </c>
      <c r="F33" s="260" t="s">
        <v>1316</v>
      </c>
      <c r="G33" s="257">
        <v>7882.1815700000006</v>
      </c>
      <c r="H33" s="257">
        <v>11015.176750000001</v>
      </c>
      <c r="I33" s="258">
        <v>139.74780000000001</v>
      </c>
      <c r="J33" s="259">
        <v>4.5530745206213002E-3</v>
      </c>
      <c r="K33" s="260">
        <v>6.1000000000000004E-3</v>
      </c>
      <c r="L33" s="257">
        <v>7882.1815700000006</v>
      </c>
      <c r="M33" s="257">
        <v>11015.176750000001</v>
      </c>
      <c r="N33" s="261">
        <v>139.74780000000001</v>
      </c>
      <c r="O33" s="262">
        <v>1.1477856897363174E-3</v>
      </c>
      <c r="P33" s="260">
        <v>1.6000000000000001E-3</v>
      </c>
    </row>
    <row r="34" spans="1:16" ht="14.25" customHeight="1">
      <c r="A34" s="256" t="s">
        <v>1341</v>
      </c>
      <c r="B34" s="257">
        <v>185807.70061</v>
      </c>
      <c r="C34" s="257">
        <v>221134.65273</v>
      </c>
      <c r="D34" s="258">
        <v>119.01260000000001</v>
      </c>
      <c r="E34" s="259">
        <v>3.617669466766979E-2</v>
      </c>
      <c r="F34" s="260">
        <v>4.3200000000000002E-2</v>
      </c>
      <c r="G34" s="257">
        <v>121833.93095000001</v>
      </c>
      <c r="H34" s="257">
        <v>192040.29947999999</v>
      </c>
      <c r="I34" s="258">
        <v>157.62459999999999</v>
      </c>
      <c r="J34" s="259">
        <v>7.0376324349957831E-2</v>
      </c>
      <c r="K34" s="260">
        <v>0.10589999999999999</v>
      </c>
      <c r="L34" s="257">
        <v>307641.63156000001</v>
      </c>
      <c r="M34" s="257">
        <v>413174.95220999996</v>
      </c>
      <c r="N34" s="261">
        <v>134.304</v>
      </c>
      <c r="O34" s="262">
        <v>4.4798087830866931E-2</v>
      </c>
      <c r="P34" s="260">
        <v>5.96E-2</v>
      </c>
    </row>
    <row r="35" spans="1:16" ht="14.25" customHeight="1">
      <c r="A35" s="256" t="s">
        <v>1342</v>
      </c>
      <c r="B35" s="257">
        <v>0</v>
      </c>
      <c r="C35" s="257">
        <v>0</v>
      </c>
      <c r="D35" s="258" t="s">
        <v>1316</v>
      </c>
      <c r="E35" s="259" t="s">
        <v>1316</v>
      </c>
      <c r="F35" s="260" t="s">
        <v>1316</v>
      </c>
      <c r="G35" s="257">
        <v>2641.0083599999998</v>
      </c>
      <c r="H35" s="257">
        <v>10825.70306</v>
      </c>
      <c r="I35" s="258">
        <v>409.90789999999998</v>
      </c>
      <c r="J35" s="259">
        <v>1.5255558078528053E-3</v>
      </c>
      <c r="K35" s="260">
        <v>6.0000000000000001E-3</v>
      </c>
      <c r="L35" s="257">
        <v>2641.0083599999998</v>
      </c>
      <c r="M35" s="257">
        <v>10825.70306</v>
      </c>
      <c r="N35" s="261">
        <v>409.90789999999998</v>
      </c>
      <c r="O35" s="262">
        <v>3.8457774350432531E-4</v>
      </c>
      <c r="P35" s="260">
        <v>1.6000000000000001E-3</v>
      </c>
    </row>
    <row r="36" spans="1:16" ht="18.75" customHeight="1">
      <c r="A36" s="682" t="s">
        <v>477</v>
      </c>
      <c r="B36" s="520">
        <v>5136116.0082999989</v>
      </c>
      <c r="C36" s="520">
        <v>5120216.5470000003</v>
      </c>
      <c r="D36" s="521">
        <v>99.690438041619288</v>
      </c>
      <c r="E36" s="522">
        <v>1.0000000000000002</v>
      </c>
      <c r="F36" s="523">
        <v>1</v>
      </c>
      <c r="G36" s="524">
        <v>1731177.8083799998</v>
      </c>
      <c r="H36" s="520">
        <v>1812852.3777300001</v>
      </c>
      <c r="I36" s="521">
        <v>104.71786138631418</v>
      </c>
      <c r="J36" s="522">
        <v>1</v>
      </c>
      <c r="K36" s="523">
        <v>1</v>
      </c>
      <c r="L36" s="525">
        <v>6867293.8166799992</v>
      </c>
      <c r="M36" s="526">
        <v>6933068.9247299992</v>
      </c>
      <c r="N36" s="527">
        <v>100.95780244454137</v>
      </c>
      <c r="O36" s="528">
        <v>1</v>
      </c>
      <c r="P36" s="523">
        <v>1</v>
      </c>
    </row>
    <row r="37" spans="1:16" ht="12.75" customHeight="1">
      <c r="A37" s="51" t="s">
        <v>902</v>
      </c>
    </row>
    <row r="38" spans="1:16" ht="12.75" customHeight="1"/>
    <row r="39" spans="1:16" ht="12.75" customHeight="1">
      <c r="A39" s="652" t="s">
        <v>1189</v>
      </c>
    </row>
    <row r="40" spans="1:16" ht="12.75" customHeight="1">
      <c r="A40" s="653" t="s">
        <v>1190</v>
      </c>
    </row>
    <row r="41" spans="1:16" ht="12.75" customHeight="1">
      <c r="A41" s="653" t="s">
        <v>1191</v>
      </c>
    </row>
    <row r="42" spans="1:16" ht="12.75" customHeight="1">
      <c r="A42" s="414" t="s">
        <v>1192</v>
      </c>
    </row>
    <row r="43" spans="1:16" ht="12.75" customHeight="1">
      <c r="A43" s="415" t="s">
        <v>1193</v>
      </c>
    </row>
    <row r="44" spans="1:16" ht="12.75" customHeight="1">
      <c r="A44" s="415" t="s">
        <v>1194</v>
      </c>
    </row>
    <row r="45" spans="1:16" ht="12.75" customHeight="1"/>
    <row r="46" spans="1:16" ht="12.75" customHeight="1">
      <c r="A46" s="89" t="s">
        <v>461</v>
      </c>
    </row>
    <row r="47" spans="1:16" ht="12.75" customHeight="1"/>
    <row r="48" spans="1:16" ht="12.75" customHeight="1"/>
    <row r="49" spans="16:16" ht="12.75" customHeight="1"/>
    <row r="50" spans="16:16" ht="12.75" customHeight="1"/>
    <row r="51" spans="16:16" ht="12.75" customHeight="1"/>
    <row r="52" spans="16:16" ht="12.75" customHeight="1"/>
    <row r="53" spans="16:16" ht="12.75" customHeight="1">
      <c r="P53" s="40" t="s">
        <v>717</v>
      </c>
    </row>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row r="65"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6"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9.85546875" customWidth="1"/>
    <col min="6" max="6" width="11.7109375" customWidth="1"/>
  </cols>
  <sheetData>
    <row r="1" spans="1:7" ht="12.75" customHeight="1">
      <c r="A1" s="591" t="s">
        <v>1278</v>
      </c>
    </row>
    <row r="2" spans="1:7" ht="12.75" customHeight="1">
      <c r="A2" s="151" t="s">
        <v>1279</v>
      </c>
    </row>
    <row r="3" spans="1:7" ht="12.75" customHeight="1"/>
    <row r="4" spans="1:7" ht="12.75" customHeight="1">
      <c r="B4" s="762" t="s">
        <v>833</v>
      </c>
      <c r="C4" s="763"/>
      <c r="D4" s="763"/>
      <c r="E4" s="763"/>
      <c r="F4" s="763"/>
    </row>
    <row r="5" spans="1:7">
      <c r="A5" s="767" t="s">
        <v>1186</v>
      </c>
      <c r="B5" s="767" t="s">
        <v>909</v>
      </c>
      <c r="C5" s="768" t="s">
        <v>910</v>
      </c>
      <c r="D5" s="768"/>
      <c r="E5" s="765" t="s">
        <v>911</v>
      </c>
      <c r="F5" s="765"/>
    </row>
    <row r="6" spans="1:7" ht="65.25">
      <c r="A6" s="767"/>
      <c r="B6" s="767"/>
      <c r="C6" s="529" t="s">
        <v>1185</v>
      </c>
      <c r="D6" s="529" t="s">
        <v>912</v>
      </c>
      <c r="E6" s="529" t="s">
        <v>913</v>
      </c>
      <c r="F6" s="529" t="s">
        <v>914</v>
      </c>
    </row>
    <row r="7" spans="1:7" ht="22.5">
      <c r="A7" s="263">
        <v>1</v>
      </c>
      <c r="B7" s="264" t="s">
        <v>915</v>
      </c>
      <c r="C7" s="265">
        <v>1892493</v>
      </c>
      <c r="D7" s="265">
        <v>357878.92966000002</v>
      </c>
      <c r="E7" s="265">
        <v>12714</v>
      </c>
      <c r="F7" s="265">
        <v>89577.648159999997</v>
      </c>
      <c r="G7" s="104"/>
    </row>
    <row r="8" spans="1:7" ht="22.5">
      <c r="A8" s="263">
        <v>2</v>
      </c>
      <c r="B8" s="264" t="s">
        <v>916</v>
      </c>
      <c r="C8" s="265">
        <v>125566</v>
      </c>
      <c r="D8" s="265">
        <v>194903.25498</v>
      </c>
      <c r="E8" s="265">
        <v>246174</v>
      </c>
      <c r="F8" s="265">
        <v>116034.40171999999</v>
      </c>
      <c r="G8" s="104"/>
    </row>
    <row r="9" spans="1:7" ht="22.5">
      <c r="A9" s="263">
        <v>3</v>
      </c>
      <c r="B9" s="264" t="s">
        <v>917</v>
      </c>
      <c r="C9" s="265">
        <v>275454</v>
      </c>
      <c r="D9" s="265">
        <v>512752.40285000001</v>
      </c>
      <c r="E9" s="265">
        <v>73857</v>
      </c>
      <c r="F9" s="265">
        <v>457189.24482999998</v>
      </c>
      <c r="G9" s="104"/>
    </row>
    <row r="10" spans="1:7" ht="33.75">
      <c r="A10" s="263">
        <v>4</v>
      </c>
      <c r="B10" s="264" t="s">
        <v>918</v>
      </c>
      <c r="C10" s="265">
        <v>115</v>
      </c>
      <c r="D10" s="265">
        <v>3986.6032700000001</v>
      </c>
      <c r="E10" s="265">
        <v>189</v>
      </c>
      <c r="F10" s="265">
        <v>1231.2681499999999</v>
      </c>
    </row>
    <row r="11" spans="1:7" ht="22.5">
      <c r="A11" s="263">
        <v>5</v>
      </c>
      <c r="B11" s="266" t="s">
        <v>919</v>
      </c>
      <c r="C11" s="265">
        <v>101</v>
      </c>
      <c r="D11" s="265">
        <v>7450.0346600000003</v>
      </c>
      <c r="E11" s="265">
        <v>8</v>
      </c>
      <c r="F11" s="265">
        <v>2841.4857400000001</v>
      </c>
    </row>
    <row r="12" spans="1:7" ht="22.5">
      <c r="A12" s="263">
        <v>6</v>
      </c>
      <c r="B12" s="264" t="s">
        <v>920</v>
      </c>
      <c r="C12" s="265">
        <v>15447</v>
      </c>
      <c r="D12" s="265">
        <v>162682.43460000001</v>
      </c>
      <c r="E12" s="265">
        <v>1093</v>
      </c>
      <c r="F12" s="265">
        <v>50838.441549999996</v>
      </c>
    </row>
    <row r="13" spans="1:7" ht="22.5">
      <c r="A13" s="263">
        <v>7</v>
      </c>
      <c r="B13" s="264" t="s">
        <v>921</v>
      </c>
      <c r="C13" s="265">
        <v>14800</v>
      </c>
      <c r="D13" s="265">
        <v>46103.500650000002</v>
      </c>
      <c r="E13" s="265">
        <v>2867</v>
      </c>
      <c r="F13" s="265">
        <v>8545.2493200000008</v>
      </c>
    </row>
    <row r="14" spans="1:7" ht="22.5">
      <c r="A14" s="263">
        <v>8</v>
      </c>
      <c r="B14" s="264" t="s">
        <v>922</v>
      </c>
      <c r="C14" s="265">
        <v>397139</v>
      </c>
      <c r="D14" s="265">
        <v>483146.51013999997</v>
      </c>
      <c r="E14" s="265">
        <v>19467</v>
      </c>
      <c r="F14" s="265">
        <v>199713.73358</v>
      </c>
    </row>
    <row r="15" spans="1:7" ht="22.5">
      <c r="A15" s="263">
        <v>9</v>
      </c>
      <c r="B15" s="264" t="s">
        <v>923</v>
      </c>
      <c r="C15" s="265">
        <v>465554</v>
      </c>
      <c r="D15" s="265">
        <v>566397.33659000008</v>
      </c>
      <c r="E15" s="265">
        <v>58563</v>
      </c>
      <c r="F15" s="265">
        <v>324308.12943000003</v>
      </c>
    </row>
    <row r="16" spans="1:7" ht="33.75">
      <c r="A16" s="263">
        <v>10</v>
      </c>
      <c r="B16" s="264" t="s">
        <v>924</v>
      </c>
      <c r="C16" s="265">
        <v>1551593</v>
      </c>
      <c r="D16" s="265">
        <v>2280020.1762299999</v>
      </c>
      <c r="E16" s="265">
        <v>56751</v>
      </c>
      <c r="F16" s="265">
        <v>787315.42282000009</v>
      </c>
    </row>
    <row r="17" spans="1:6" ht="33.75">
      <c r="A17" s="263">
        <v>11</v>
      </c>
      <c r="B17" s="264" t="s">
        <v>925</v>
      </c>
      <c r="C17" s="265">
        <v>168</v>
      </c>
      <c r="D17" s="265">
        <v>5459.9521599999998</v>
      </c>
      <c r="E17" s="265">
        <v>4</v>
      </c>
      <c r="F17" s="265">
        <v>65.653320000000008</v>
      </c>
    </row>
    <row r="18" spans="1:6" ht="22.5">
      <c r="A18" s="263">
        <v>12</v>
      </c>
      <c r="B18" s="264" t="s">
        <v>926</v>
      </c>
      <c r="C18" s="265">
        <v>33169</v>
      </c>
      <c r="D18" s="265">
        <v>36236.294219999996</v>
      </c>
      <c r="E18" s="265">
        <v>64</v>
      </c>
      <c r="F18" s="265">
        <v>2521.2031400000001</v>
      </c>
    </row>
    <row r="19" spans="1:6" ht="22.5">
      <c r="A19" s="263">
        <v>13</v>
      </c>
      <c r="B19" s="264" t="s">
        <v>927</v>
      </c>
      <c r="C19" s="265">
        <v>100415</v>
      </c>
      <c r="D19" s="265">
        <v>234781.37099</v>
      </c>
      <c r="E19" s="265">
        <v>8670</v>
      </c>
      <c r="F19" s="265">
        <v>102666.42889</v>
      </c>
    </row>
    <row r="20" spans="1:6" ht="22.5">
      <c r="A20" s="263">
        <v>14</v>
      </c>
      <c r="B20" s="264" t="s">
        <v>928</v>
      </c>
      <c r="C20" s="265">
        <v>31124</v>
      </c>
      <c r="D20" s="265">
        <v>111116.74546999999</v>
      </c>
      <c r="E20" s="265">
        <v>2353</v>
      </c>
      <c r="F20" s="265">
        <v>24591.747609999999</v>
      </c>
    </row>
    <row r="21" spans="1:6" ht="22.5">
      <c r="A21" s="263">
        <v>15</v>
      </c>
      <c r="B21" s="264" t="s">
        <v>929</v>
      </c>
      <c r="C21" s="265">
        <v>520</v>
      </c>
      <c r="D21" s="265">
        <v>4517.0810300000003</v>
      </c>
      <c r="E21" s="265">
        <v>307</v>
      </c>
      <c r="F21" s="265">
        <v>1639.95003</v>
      </c>
    </row>
    <row r="22" spans="1:6" ht="22.5">
      <c r="A22" s="263">
        <v>16</v>
      </c>
      <c r="B22" s="264" t="s">
        <v>930</v>
      </c>
      <c r="C22" s="265">
        <v>28729</v>
      </c>
      <c r="D22" s="265">
        <v>70584.776809999996</v>
      </c>
      <c r="E22" s="265">
        <v>1356</v>
      </c>
      <c r="F22" s="265">
        <v>68150.256859999994</v>
      </c>
    </row>
    <row r="23" spans="1:6" ht="22.5">
      <c r="A23" s="263">
        <v>17</v>
      </c>
      <c r="B23" s="264" t="s">
        <v>931</v>
      </c>
      <c r="C23" s="265">
        <v>4468</v>
      </c>
      <c r="D23" s="265">
        <v>1833.04323</v>
      </c>
      <c r="E23" s="265">
        <v>0</v>
      </c>
      <c r="F23" s="265">
        <v>62.93459</v>
      </c>
    </row>
    <row r="24" spans="1:6" ht="22.5">
      <c r="A24" s="263">
        <v>18</v>
      </c>
      <c r="B24" s="264" t="s">
        <v>932</v>
      </c>
      <c r="C24" s="265">
        <v>188725</v>
      </c>
      <c r="D24" s="265">
        <v>40366.099459999998</v>
      </c>
      <c r="E24" s="265">
        <v>64322</v>
      </c>
      <c r="F24" s="265">
        <v>13783.530779999999</v>
      </c>
    </row>
    <row r="25" spans="1:6" ht="22.5">
      <c r="A25" s="263">
        <v>19</v>
      </c>
      <c r="B25" s="264" t="s">
        <v>933</v>
      </c>
      <c r="C25" s="265">
        <v>777481</v>
      </c>
      <c r="D25" s="265">
        <v>1577471.9494100001</v>
      </c>
      <c r="E25" s="265">
        <v>39972</v>
      </c>
      <c r="F25" s="265">
        <v>1008944.05949</v>
      </c>
    </row>
    <row r="26" spans="1:6" ht="22.5">
      <c r="A26" s="263">
        <v>20</v>
      </c>
      <c r="B26" s="264" t="s">
        <v>934</v>
      </c>
      <c r="C26" s="265">
        <v>2008</v>
      </c>
      <c r="D26" s="265">
        <v>7899.6656900000007</v>
      </c>
      <c r="E26" s="265">
        <v>450</v>
      </c>
      <c r="F26" s="265">
        <v>6548.6658499999994</v>
      </c>
    </row>
    <row r="27" spans="1:6" ht="33.75">
      <c r="A27" s="263">
        <v>21</v>
      </c>
      <c r="B27" s="264" t="s">
        <v>935</v>
      </c>
      <c r="C27" s="265">
        <v>602377</v>
      </c>
      <c r="D27" s="265">
        <v>114739.65233</v>
      </c>
      <c r="E27" s="265">
        <v>3080</v>
      </c>
      <c r="F27" s="265">
        <v>19865.30791</v>
      </c>
    </row>
    <row r="28" spans="1:6" ht="22.5">
      <c r="A28" s="263">
        <v>22</v>
      </c>
      <c r="B28" s="264" t="s">
        <v>936</v>
      </c>
      <c r="C28" s="265">
        <v>3922</v>
      </c>
      <c r="D28" s="265">
        <v>5420.1920899999996</v>
      </c>
      <c r="E28" s="265">
        <v>196</v>
      </c>
      <c r="F28" s="265">
        <v>4307.5014299999993</v>
      </c>
    </row>
    <row r="29" spans="1:6" ht="45">
      <c r="A29" s="263">
        <v>23</v>
      </c>
      <c r="B29" s="264" t="s">
        <v>937</v>
      </c>
      <c r="C29" s="265">
        <v>49041</v>
      </c>
      <c r="D29" s="265">
        <v>107320.91820999999</v>
      </c>
      <c r="E29" s="265">
        <v>4747</v>
      </c>
      <c r="F29" s="265">
        <v>68245.965129999997</v>
      </c>
    </row>
    <row r="30" spans="1:6" ht="22.5">
      <c r="A30" s="263">
        <v>24</v>
      </c>
      <c r="B30" s="264" t="s">
        <v>938</v>
      </c>
      <c r="C30" s="265">
        <v>0</v>
      </c>
      <c r="D30" s="265">
        <v>0</v>
      </c>
      <c r="E30" s="265">
        <v>0</v>
      </c>
      <c r="F30" s="265">
        <v>0</v>
      </c>
    </row>
    <row r="31" spans="1:6" ht="22.5">
      <c r="A31" s="263">
        <v>25</v>
      </c>
      <c r="B31" s="264" t="s">
        <v>939</v>
      </c>
      <c r="C31" s="265">
        <v>0</v>
      </c>
      <c r="D31" s="265">
        <v>0</v>
      </c>
      <c r="E31" s="265">
        <v>0</v>
      </c>
      <c r="F31" s="265">
        <v>0</v>
      </c>
    </row>
    <row r="32" spans="1:6" ht="22.5">
      <c r="A32" s="530"/>
      <c r="B32" s="531" t="s">
        <v>940</v>
      </c>
      <c r="C32" s="532">
        <v>5125580</v>
      </c>
      <c r="D32" s="532">
        <v>5120216.5470000003</v>
      </c>
      <c r="E32" s="532">
        <v>548759</v>
      </c>
      <c r="F32" s="532">
        <v>2251076.7305199997</v>
      </c>
    </row>
    <row r="33" spans="1:7" ht="22.5">
      <c r="A33" s="530"/>
      <c r="B33" s="531" t="s">
        <v>941</v>
      </c>
      <c r="C33" s="532">
        <v>1434829</v>
      </c>
      <c r="D33" s="532">
        <v>1812852.3777300001</v>
      </c>
      <c r="E33" s="532">
        <v>48445</v>
      </c>
      <c r="F33" s="532">
        <v>1107911.49981</v>
      </c>
    </row>
    <row r="34" spans="1:7">
      <c r="A34" s="530"/>
      <c r="B34" s="533" t="s">
        <v>942</v>
      </c>
      <c r="C34" s="534">
        <v>6560409</v>
      </c>
      <c r="D34" s="534">
        <v>6933068.9247299992</v>
      </c>
      <c r="E34" s="534">
        <v>597204</v>
      </c>
      <c r="F34" s="534">
        <v>3358988.2303299997</v>
      </c>
    </row>
    <row r="35" spans="1:7" ht="12.75" customHeight="1">
      <c r="A35" s="51" t="s">
        <v>944</v>
      </c>
    </row>
    <row r="36" spans="1:7" ht="12.75" customHeight="1"/>
    <row r="37" spans="1:7" ht="12.75" customHeight="1">
      <c r="A37" s="595" t="s">
        <v>718</v>
      </c>
    </row>
    <row r="38" spans="1:7" ht="12.75" customHeight="1">
      <c r="A38" s="150" t="s">
        <v>719</v>
      </c>
    </row>
    <row r="39" spans="1:7" ht="12.75" customHeight="1"/>
    <row r="40" spans="1:7" ht="12.75" customHeight="1"/>
    <row r="41" spans="1:7" ht="12.75" customHeight="1">
      <c r="G41" s="92"/>
    </row>
    <row r="42" spans="1:7" ht="12.75" customHeight="1">
      <c r="G42" s="104"/>
    </row>
    <row r="43" spans="1:7" ht="12.75" customHeight="1"/>
    <row r="44" spans="1:7" ht="12.75" customHeight="1">
      <c r="G44" s="104"/>
    </row>
    <row r="45" spans="1:7" ht="12.75" customHeight="1">
      <c r="G45" s="92"/>
    </row>
    <row r="46" spans="1:7" ht="12.75" customHeight="1">
      <c r="G46" s="92"/>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943</v>
      </c>
    </row>
    <row r="66" spans="1:1" ht="12.75" customHeight="1"/>
    <row r="67" spans="1:1" ht="12.75" customHeight="1"/>
    <row r="68" spans="1:1" ht="12.75" customHeight="1">
      <c r="A68" s="89" t="s">
        <v>461</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53" t="s">
        <v>720</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433" t="s">
        <v>1280</v>
      </c>
    </row>
    <row r="2" spans="1:18" ht="12.75" customHeight="1">
      <c r="A2" s="137" t="s">
        <v>1281</v>
      </c>
      <c r="Q2" s="104"/>
    </row>
    <row r="3" spans="1:18" ht="12.75" customHeight="1">
      <c r="A3" s="15"/>
      <c r="M3" s="92"/>
      <c r="Q3" s="92"/>
    </row>
    <row r="4" spans="1:18" ht="12.75" customHeight="1">
      <c r="M4" s="92"/>
      <c r="O4" s="92"/>
      <c r="Q4" s="92"/>
    </row>
    <row r="5" spans="1:18" ht="12.75" customHeight="1"/>
    <row r="6" spans="1:18" ht="12.75" customHeight="1">
      <c r="P6" s="92"/>
    </row>
    <row r="7" spans="1:18" ht="12.75" customHeight="1"/>
    <row r="8" spans="1:18" ht="12.75" customHeight="1">
      <c r="R8" s="92"/>
    </row>
    <row r="9" spans="1:18" ht="12.75" customHeight="1">
      <c r="R9" s="104"/>
    </row>
    <row r="10" spans="1:18" ht="12.75" customHeight="1">
      <c r="Q10" s="92"/>
    </row>
    <row r="11" spans="1:18" ht="12.75" customHeight="1">
      <c r="Q11" s="104"/>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944</v>
      </c>
    </row>
    <row r="43" spans="1:17" ht="12.75" customHeight="1">
      <c r="A43" s="54"/>
      <c r="Q43" s="104"/>
    </row>
    <row r="44" spans="1:17" ht="12.75" customHeight="1">
      <c r="A44" s="654" t="s">
        <v>236</v>
      </c>
    </row>
    <row r="45" spans="1:17" ht="12.75" customHeight="1">
      <c r="A45" s="654" t="s">
        <v>237</v>
      </c>
    </row>
    <row r="46" spans="1:17" ht="12.75" customHeight="1">
      <c r="A46" s="654" t="s">
        <v>238</v>
      </c>
    </row>
    <row r="47" spans="1:17" ht="12.75" customHeight="1">
      <c r="A47" s="55"/>
    </row>
    <row r="48" spans="1:17" ht="12.75" customHeight="1">
      <c r="A48" s="152" t="s">
        <v>239</v>
      </c>
    </row>
    <row r="49" spans="1:8" ht="12.75" customHeight="1">
      <c r="A49" s="152" t="s">
        <v>240</v>
      </c>
    </row>
    <row r="50" spans="1:8" ht="12.75" customHeight="1">
      <c r="A50" s="153" t="s">
        <v>241</v>
      </c>
    </row>
    <row r="51" spans="1:8" ht="12.75" customHeight="1">
      <c r="A51" s="56"/>
    </row>
    <row r="52" spans="1:8" ht="12.75" customHeight="1">
      <c r="A52" s="57" t="s">
        <v>945</v>
      </c>
    </row>
    <row r="53" spans="1:8" ht="12.75" customHeight="1">
      <c r="A53" s="57" t="s">
        <v>1142</v>
      </c>
      <c r="B53" s="30"/>
      <c r="C53" s="30"/>
      <c r="D53" s="30"/>
      <c r="E53" s="30"/>
      <c r="F53" s="30"/>
      <c r="G53" s="30"/>
      <c r="H53" s="30"/>
    </row>
    <row r="54" spans="1:8" ht="12.75" customHeight="1">
      <c r="A54" s="57" t="s">
        <v>1136</v>
      </c>
      <c r="B54" s="30"/>
      <c r="C54" s="30"/>
      <c r="D54" s="30"/>
      <c r="E54" s="30"/>
      <c r="F54" s="30"/>
      <c r="G54" s="30"/>
      <c r="H54" s="30"/>
    </row>
    <row r="55" spans="1:8" ht="12.75" customHeight="1">
      <c r="A55" s="57" t="s">
        <v>1138</v>
      </c>
      <c r="B55" s="30"/>
      <c r="C55" s="30"/>
      <c r="D55" s="30"/>
      <c r="E55" s="30"/>
      <c r="F55" s="30"/>
      <c r="G55" s="30"/>
      <c r="H55" s="30"/>
    </row>
    <row r="56" spans="1:8" ht="12.75" customHeight="1">
      <c r="A56" s="57" t="s">
        <v>1139</v>
      </c>
      <c r="B56" s="30"/>
      <c r="C56" s="30"/>
      <c r="D56" s="30"/>
      <c r="E56" s="30"/>
      <c r="F56" s="30"/>
      <c r="G56" s="30"/>
      <c r="H56" s="30"/>
    </row>
    <row r="57" spans="1:8" ht="12.75" customHeight="1">
      <c r="A57" s="57" t="s">
        <v>1140</v>
      </c>
      <c r="B57" s="30"/>
      <c r="C57" s="30"/>
      <c r="D57" s="30"/>
      <c r="E57" s="30"/>
      <c r="F57" s="30"/>
      <c r="G57" s="30"/>
      <c r="H57" s="30"/>
    </row>
    <row r="58" spans="1:8" ht="12.75" customHeight="1">
      <c r="A58" s="57" t="s">
        <v>1141</v>
      </c>
      <c r="B58" s="30"/>
      <c r="C58" s="30"/>
      <c r="D58" s="30"/>
      <c r="E58" s="30"/>
      <c r="F58" s="30"/>
      <c r="G58" s="30"/>
      <c r="H58" s="30"/>
    </row>
    <row r="59" spans="1:8" ht="12.75" customHeight="1">
      <c r="A59" s="57" t="s">
        <v>1137</v>
      </c>
      <c r="B59" s="30"/>
      <c r="C59" s="30"/>
      <c r="D59" s="30"/>
      <c r="E59" s="30"/>
      <c r="F59" s="30"/>
      <c r="G59" s="30"/>
      <c r="H59" s="30"/>
    </row>
    <row r="60" spans="1:8" ht="12.75" customHeight="1">
      <c r="A60" s="57"/>
      <c r="B60" s="30"/>
      <c r="C60" s="30"/>
      <c r="D60" s="30"/>
      <c r="E60" s="30"/>
      <c r="F60" s="30"/>
      <c r="G60" s="30"/>
      <c r="H60" s="30"/>
    </row>
    <row r="61" spans="1:8" ht="12.75" customHeight="1">
      <c r="A61" s="89" t="s">
        <v>461</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562</v>
      </c>
    </row>
  </sheetData>
  <hyperlinks>
    <hyperlink ref="A61"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01"/>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620" t="s">
        <v>730</v>
      </c>
      <c r="B1" s="621"/>
      <c r="C1" s="621"/>
      <c r="D1" s="621"/>
      <c r="E1" s="621"/>
      <c r="F1" s="621"/>
      <c r="G1" s="621"/>
    </row>
    <row r="2" spans="1:12">
      <c r="A2" s="618" t="s">
        <v>731</v>
      </c>
      <c r="B2" s="621"/>
      <c r="C2" s="621"/>
      <c r="D2" s="621"/>
      <c r="E2" s="621"/>
      <c r="F2" s="621"/>
      <c r="G2" s="621"/>
    </row>
    <row r="3" spans="1:12" ht="12.75" customHeight="1">
      <c r="A3" s="38" t="s">
        <v>740</v>
      </c>
      <c r="G3" s="434" t="str">
        <f>Naslovnica!A20</f>
        <v>Rujan 2013.</v>
      </c>
    </row>
    <row r="4" spans="1:12" ht="12.75" customHeight="1">
      <c r="A4" s="149" t="s">
        <v>741</v>
      </c>
      <c r="G4" s="138" t="str">
        <f>Naslovnica!A24</f>
        <v>September 2013</v>
      </c>
    </row>
    <row r="5" spans="1:12" ht="12.75" customHeight="1"/>
    <row r="6" spans="1:12" ht="23.25" customHeight="1">
      <c r="A6" s="769" t="s">
        <v>946</v>
      </c>
      <c r="B6" s="769"/>
      <c r="C6" s="769"/>
      <c r="D6" s="769"/>
      <c r="E6" s="769"/>
      <c r="F6" s="769"/>
      <c r="G6" s="769"/>
    </row>
    <row r="7" spans="1:12" ht="26.25" customHeight="1">
      <c r="A7" s="154" t="s">
        <v>955</v>
      </c>
      <c r="B7" s="154"/>
      <c r="C7" s="154"/>
      <c r="D7" s="154"/>
      <c r="E7" s="154"/>
      <c r="F7" s="154"/>
      <c r="G7" s="155" t="s">
        <v>245</v>
      </c>
    </row>
    <row r="8" spans="1:12" ht="18.75" customHeight="1">
      <c r="A8" s="267" t="s">
        <v>947</v>
      </c>
      <c r="B8" s="268"/>
      <c r="C8" s="268"/>
      <c r="D8" s="268"/>
      <c r="E8" s="268"/>
      <c r="F8" s="269"/>
      <c r="G8" s="270"/>
      <c r="H8" s="104"/>
    </row>
    <row r="9" spans="1:12" ht="18.75" customHeight="1">
      <c r="A9" s="271" t="s">
        <v>948</v>
      </c>
      <c r="B9" s="268"/>
      <c r="C9" s="268"/>
      <c r="D9" s="268"/>
      <c r="E9" s="268"/>
      <c r="F9" s="272">
        <v>192281015</v>
      </c>
      <c r="G9" s="273">
        <v>0.29736384520690384</v>
      </c>
      <c r="H9" s="104"/>
    </row>
    <row r="10" spans="1:12" ht="18.75" customHeight="1">
      <c r="A10" s="271" t="s">
        <v>949</v>
      </c>
      <c r="B10" s="268"/>
      <c r="C10" s="268"/>
      <c r="D10" s="268"/>
      <c r="E10" s="268"/>
      <c r="F10" s="272">
        <v>45427850</v>
      </c>
      <c r="G10" s="273">
        <v>4.5448077186204623</v>
      </c>
      <c r="H10" s="92"/>
    </row>
    <row r="11" spans="1:12" ht="18.75" customHeight="1">
      <c r="A11" s="271" t="s">
        <v>950</v>
      </c>
      <c r="B11" s="268"/>
      <c r="C11" s="268"/>
      <c r="D11" s="268"/>
      <c r="E11" s="268"/>
      <c r="F11" s="272">
        <v>0</v>
      </c>
      <c r="G11" s="272">
        <v>0</v>
      </c>
    </row>
    <row r="12" spans="1:12" ht="18.75" customHeight="1">
      <c r="A12" s="271" t="s">
        <v>951</v>
      </c>
      <c r="B12" s="268"/>
      <c r="C12" s="268"/>
      <c r="D12" s="268"/>
      <c r="E12" s="268"/>
      <c r="F12" s="272">
        <v>0</v>
      </c>
      <c r="G12" s="272">
        <v>0</v>
      </c>
    </row>
    <row r="13" spans="1:12" ht="18.75" customHeight="1">
      <c r="A13" s="267" t="s">
        <v>521</v>
      </c>
      <c r="B13" s="268"/>
      <c r="C13" s="268"/>
      <c r="D13" s="268"/>
      <c r="E13" s="268"/>
      <c r="F13" s="272">
        <v>14649219</v>
      </c>
      <c r="G13" s="273">
        <v>0.25895205603417382</v>
      </c>
    </row>
    <row r="14" spans="1:12" ht="18.75" customHeight="1">
      <c r="A14" s="267" t="s">
        <v>952</v>
      </c>
      <c r="B14" s="268"/>
      <c r="C14" s="268"/>
      <c r="D14" s="268"/>
      <c r="E14" s="268"/>
      <c r="F14" s="272">
        <v>6862500</v>
      </c>
      <c r="G14" s="273">
        <v>-0.59173171196040164</v>
      </c>
    </row>
    <row r="15" spans="1:12" ht="18.75" customHeight="1">
      <c r="A15" s="267" t="s">
        <v>953</v>
      </c>
      <c r="B15" s="268"/>
      <c r="C15" s="268"/>
      <c r="D15" s="268"/>
      <c r="E15" s="268"/>
      <c r="F15" s="272">
        <v>77415971</v>
      </c>
      <c r="G15" s="411">
        <v>3.3984722723308516</v>
      </c>
    </row>
    <row r="16" spans="1:12" ht="18.75" customHeight="1">
      <c r="A16" s="535" t="s">
        <v>960</v>
      </c>
      <c r="B16" s="536"/>
      <c r="C16" s="536"/>
      <c r="D16" s="536"/>
      <c r="E16" s="536"/>
      <c r="F16" s="537">
        <v>336636555</v>
      </c>
      <c r="G16" s="538">
        <v>0.66283493001499527</v>
      </c>
      <c r="I16" s="93"/>
      <c r="L16" s="93"/>
    </row>
    <row r="17" spans="1:7" ht="18.75" customHeight="1">
      <c r="A17" s="154" t="s">
        <v>956</v>
      </c>
      <c r="B17" s="154"/>
      <c r="C17" s="154"/>
      <c r="D17" s="154"/>
      <c r="E17" s="154"/>
      <c r="F17" s="169"/>
      <c r="G17" s="170"/>
    </row>
    <row r="18" spans="1:7" ht="18.75" customHeight="1">
      <c r="A18" s="267" t="s">
        <v>954</v>
      </c>
      <c r="B18" s="268"/>
      <c r="C18" s="268"/>
      <c r="D18" s="268"/>
      <c r="E18" s="268"/>
      <c r="F18" s="269"/>
      <c r="G18" s="270"/>
    </row>
    <row r="19" spans="1:7" ht="18.75" customHeight="1">
      <c r="A19" s="271" t="s">
        <v>948</v>
      </c>
      <c r="B19" s="268"/>
      <c r="C19" s="268"/>
      <c r="D19" s="268"/>
      <c r="E19" s="268"/>
      <c r="F19" s="272">
        <v>2772670</v>
      </c>
      <c r="G19" s="273">
        <v>0.19584316330183429</v>
      </c>
    </row>
    <row r="20" spans="1:7" ht="18.75" customHeight="1">
      <c r="A20" s="271" t="s">
        <v>949</v>
      </c>
      <c r="B20" s="268"/>
      <c r="C20" s="268"/>
      <c r="D20" s="268"/>
      <c r="E20" s="268"/>
      <c r="F20" s="272">
        <v>13174222</v>
      </c>
      <c r="G20" s="273">
        <v>5.4485888626415955</v>
      </c>
    </row>
    <row r="21" spans="1:7" ht="18.75" customHeight="1">
      <c r="A21" s="271" t="s">
        <v>950</v>
      </c>
      <c r="B21" s="268"/>
      <c r="C21" s="268"/>
      <c r="D21" s="268"/>
      <c r="E21" s="268"/>
      <c r="F21" s="272">
        <v>0</v>
      </c>
      <c r="G21" s="272">
        <v>0</v>
      </c>
    </row>
    <row r="22" spans="1:7" ht="18.75" customHeight="1">
      <c r="A22" s="271" t="s">
        <v>951</v>
      </c>
      <c r="B22" s="268"/>
      <c r="C22" s="268"/>
      <c r="D22" s="268"/>
      <c r="E22" s="268"/>
      <c r="F22" s="272">
        <v>0</v>
      </c>
      <c r="G22" s="272">
        <v>0</v>
      </c>
    </row>
    <row r="23" spans="1:7" ht="18.75" customHeight="1">
      <c r="A23" s="267" t="s">
        <v>521</v>
      </c>
      <c r="B23" s="268"/>
      <c r="C23" s="268"/>
      <c r="D23" s="268"/>
      <c r="E23" s="268"/>
      <c r="F23" s="272">
        <v>421775</v>
      </c>
      <c r="G23" s="273">
        <v>0.35327863855564717</v>
      </c>
    </row>
    <row r="24" spans="1:7" ht="18.75" customHeight="1">
      <c r="A24" s="267" t="s">
        <v>952</v>
      </c>
      <c r="B24" s="268"/>
      <c r="C24" s="268"/>
      <c r="D24" s="268"/>
      <c r="E24" s="268"/>
      <c r="F24" s="272">
        <v>23887</v>
      </c>
      <c r="G24" s="273">
        <v>-0.78272694196834636</v>
      </c>
    </row>
    <row r="25" spans="1:7" ht="18.75" customHeight="1">
      <c r="A25" s="267" t="s">
        <v>953</v>
      </c>
      <c r="B25" s="268"/>
      <c r="C25" s="268"/>
      <c r="D25" s="268"/>
      <c r="E25" s="268"/>
      <c r="F25" s="272">
        <v>54350000</v>
      </c>
      <c r="G25" s="411">
        <v>2.197058823529412</v>
      </c>
    </row>
    <row r="26" spans="1:7" ht="18.75" customHeight="1">
      <c r="A26" s="535" t="s">
        <v>961</v>
      </c>
      <c r="B26" s="536"/>
      <c r="C26" s="536"/>
      <c r="D26" s="536"/>
      <c r="E26" s="536"/>
      <c r="F26" s="537">
        <v>70742554</v>
      </c>
      <c r="G26" s="538">
        <v>2.2475798163544769</v>
      </c>
    </row>
    <row r="27" spans="1:7" ht="18.75" customHeight="1">
      <c r="A27" s="154" t="s">
        <v>957</v>
      </c>
      <c r="B27" s="154"/>
      <c r="C27" s="154"/>
      <c r="D27" s="154"/>
      <c r="E27" s="154"/>
      <c r="F27" s="169"/>
      <c r="G27" s="171"/>
    </row>
    <row r="28" spans="1:7" ht="18.75" customHeight="1">
      <c r="A28" s="274" t="s">
        <v>246</v>
      </c>
      <c r="B28" s="268"/>
      <c r="C28" s="268"/>
      <c r="D28" s="268"/>
      <c r="E28" s="268"/>
      <c r="F28" s="272">
        <v>1000827012</v>
      </c>
      <c r="G28" s="273">
        <v>-0.14048450760630712</v>
      </c>
    </row>
    <row r="29" spans="1:7" ht="18.75" customHeight="1">
      <c r="A29" s="274" t="s">
        <v>247</v>
      </c>
      <c r="B29" s="268"/>
      <c r="C29" s="268"/>
      <c r="D29" s="268"/>
      <c r="E29" s="268"/>
      <c r="F29" s="272">
        <v>569762187</v>
      </c>
      <c r="G29" s="273">
        <v>-0.23888223595428154</v>
      </c>
    </row>
    <row r="30" spans="1:7" ht="18.75" customHeight="1">
      <c r="A30" s="535" t="s">
        <v>962</v>
      </c>
      <c r="B30" s="536"/>
      <c r="C30" s="536"/>
      <c r="D30" s="536"/>
      <c r="E30" s="536"/>
      <c r="F30" s="537">
        <v>249</v>
      </c>
      <c r="G30" s="538">
        <v>0.64900662251655628</v>
      </c>
    </row>
    <row r="31" spans="1:7" ht="18.75" customHeight="1">
      <c r="A31" s="275" t="s">
        <v>248</v>
      </c>
      <c r="B31" s="268"/>
      <c r="C31" s="268"/>
      <c r="D31" s="268"/>
      <c r="E31" s="268"/>
      <c r="F31" s="276">
        <v>1810.54</v>
      </c>
      <c r="G31" s="273">
        <v>-1.6764327336117494E-2</v>
      </c>
    </row>
    <row r="32" spans="1:7" ht="18.75" customHeight="1">
      <c r="A32" s="277" t="s">
        <v>249</v>
      </c>
      <c r="B32" s="268"/>
      <c r="C32" s="268"/>
      <c r="D32" s="268"/>
      <c r="E32" s="268"/>
      <c r="F32" s="276">
        <v>1025.25</v>
      </c>
      <c r="G32" s="273">
        <v>-1.3176891832059652E-2</v>
      </c>
    </row>
    <row r="33" spans="1:7" ht="18.75" customHeight="1">
      <c r="A33" s="277" t="s">
        <v>1122</v>
      </c>
      <c r="B33" s="268"/>
      <c r="C33" s="268"/>
      <c r="D33" s="268"/>
      <c r="E33" s="268"/>
      <c r="F33" s="276">
        <v>940.87</v>
      </c>
      <c r="G33" s="273">
        <v>-3.2594054926637715E-2</v>
      </c>
    </row>
    <row r="34" spans="1:7" ht="18.75" customHeight="1">
      <c r="A34" s="277" t="s">
        <v>1123</v>
      </c>
      <c r="B34" s="268"/>
      <c r="C34" s="268"/>
      <c r="D34" s="268"/>
      <c r="E34" s="268"/>
      <c r="F34" s="276">
        <v>1124.6600000000001</v>
      </c>
      <c r="G34" s="273">
        <v>1.4692656343221263E-3</v>
      </c>
    </row>
    <row r="35" spans="1:7" ht="18.75" customHeight="1">
      <c r="A35" s="277" t="s">
        <v>1124</v>
      </c>
      <c r="B35" s="268"/>
      <c r="C35" s="268"/>
      <c r="D35" s="268"/>
      <c r="E35" s="268"/>
      <c r="F35" s="276">
        <v>703.1</v>
      </c>
      <c r="G35" s="273">
        <v>-0.13179309237741255</v>
      </c>
    </row>
    <row r="36" spans="1:7" ht="18.75" customHeight="1">
      <c r="A36" s="277" t="s">
        <v>1125</v>
      </c>
      <c r="B36" s="268"/>
      <c r="C36" s="268"/>
      <c r="D36" s="268"/>
      <c r="E36" s="268"/>
      <c r="F36" s="276">
        <v>849.45</v>
      </c>
      <c r="G36" s="273">
        <v>-4.9183447318640168E-2</v>
      </c>
    </row>
    <row r="37" spans="1:7" ht="18.75" customHeight="1">
      <c r="A37" s="277" t="s">
        <v>1126</v>
      </c>
      <c r="B37" s="268"/>
      <c r="C37" s="268"/>
      <c r="D37" s="268"/>
      <c r="E37" s="268"/>
      <c r="F37" s="276">
        <v>1080.49</v>
      </c>
      <c r="G37" s="273">
        <v>3.8992634190434021E-2</v>
      </c>
    </row>
    <row r="38" spans="1:7" ht="18.75" customHeight="1">
      <c r="A38" s="277" t="s">
        <v>1127</v>
      </c>
      <c r="B38" s="268"/>
      <c r="C38" s="268"/>
      <c r="D38" s="268"/>
      <c r="E38" s="268"/>
      <c r="F38" s="276">
        <v>1122.3599999999999</v>
      </c>
      <c r="G38" s="273">
        <v>1.313402117691658E-2</v>
      </c>
    </row>
    <row r="39" spans="1:7" ht="18.75" customHeight="1">
      <c r="A39" s="275" t="s">
        <v>250</v>
      </c>
      <c r="B39" s="268"/>
      <c r="C39" s="268"/>
      <c r="D39" s="268"/>
      <c r="E39" s="268"/>
      <c r="F39" s="276">
        <v>100.27</v>
      </c>
      <c r="G39" s="273">
        <v>-3.478433710991935E-3</v>
      </c>
    </row>
    <row r="40" spans="1:7" ht="18.75" customHeight="1">
      <c r="A40" s="275" t="s">
        <v>462</v>
      </c>
      <c r="B40" s="268"/>
      <c r="C40" s="268"/>
      <c r="D40" s="268"/>
      <c r="E40" s="268"/>
      <c r="F40" s="276">
        <v>122.8622</v>
      </c>
      <c r="G40" s="273">
        <v>7.2817431874159177E-4</v>
      </c>
    </row>
    <row r="41" spans="1:7" ht="18.75" customHeight="1">
      <c r="A41" s="535" t="s">
        <v>963</v>
      </c>
      <c r="B41" s="536"/>
      <c r="C41" s="536"/>
      <c r="D41" s="536"/>
      <c r="E41" s="536"/>
      <c r="F41" s="539">
        <v>19842</v>
      </c>
      <c r="G41" s="538">
        <v>0.35016330974414805</v>
      </c>
    </row>
    <row r="42" spans="1:7" ht="18.75" customHeight="1">
      <c r="A42" s="154" t="s">
        <v>958</v>
      </c>
      <c r="B42" s="154"/>
      <c r="C42" s="154"/>
      <c r="D42" s="154"/>
      <c r="E42" s="154"/>
      <c r="F42" s="169"/>
      <c r="G42" s="171"/>
    </row>
    <row r="43" spans="1:7" ht="18.75" customHeight="1">
      <c r="A43" s="271" t="s">
        <v>948</v>
      </c>
      <c r="B43" s="268"/>
      <c r="C43" s="268"/>
      <c r="D43" s="268"/>
      <c r="E43" s="268"/>
      <c r="F43" s="272">
        <v>124722.6</v>
      </c>
      <c r="G43" s="273">
        <v>-2.5466882426343009E-2</v>
      </c>
    </row>
    <row r="44" spans="1:7" ht="18.75" customHeight="1">
      <c r="A44" s="271" t="s">
        <v>949</v>
      </c>
      <c r="B44" s="268"/>
      <c r="C44" s="268"/>
      <c r="D44" s="268"/>
      <c r="E44" s="268"/>
      <c r="F44" s="272">
        <v>65390.1</v>
      </c>
      <c r="G44" s="273">
        <v>4.5488063415982816E-3</v>
      </c>
    </row>
    <row r="45" spans="1:7" ht="18.75" customHeight="1">
      <c r="A45" s="267" t="s">
        <v>521</v>
      </c>
      <c r="B45" s="268"/>
      <c r="C45" s="268"/>
      <c r="D45" s="268"/>
      <c r="E45" s="268"/>
      <c r="F45" s="272">
        <v>335.3</v>
      </c>
      <c r="G45" s="273">
        <v>-0.86290223657848464</v>
      </c>
    </row>
    <row r="46" spans="1:7" ht="18.75" customHeight="1">
      <c r="A46" s="535" t="s">
        <v>964</v>
      </c>
      <c r="B46" s="536"/>
      <c r="C46" s="536"/>
      <c r="D46" s="536"/>
      <c r="E46" s="536"/>
      <c r="F46" s="537">
        <v>190448</v>
      </c>
      <c r="G46" s="538">
        <v>-2.594905115342758E-2</v>
      </c>
    </row>
    <row r="47" spans="1:7" ht="18.75" customHeight="1">
      <c r="A47" s="154" t="s">
        <v>959</v>
      </c>
      <c r="B47" s="154"/>
      <c r="C47" s="154"/>
      <c r="D47" s="154"/>
      <c r="E47" s="154"/>
      <c r="F47" s="169"/>
      <c r="G47" s="171"/>
    </row>
    <row r="48" spans="1:7" ht="18.75" customHeight="1">
      <c r="A48" s="275" t="s">
        <v>965</v>
      </c>
      <c r="B48" s="268"/>
      <c r="C48" s="268"/>
      <c r="D48" s="268"/>
      <c r="E48" s="268"/>
      <c r="F48" s="272">
        <v>16030312</v>
      </c>
      <c r="G48" s="273">
        <v>0.58365236276728927</v>
      </c>
    </row>
    <row r="49" spans="1:7" ht="18.75" customHeight="1">
      <c r="A49" s="275" t="s">
        <v>966</v>
      </c>
      <c r="B49" s="268"/>
      <c r="C49" s="268"/>
      <c r="D49" s="268"/>
      <c r="E49" s="268"/>
      <c r="F49" s="272">
        <v>3368693</v>
      </c>
      <c r="G49" s="273">
        <v>2.0929332566992116</v>
      </c>
    </row>
    <row r="50" spans="1:7" ht="18.75" customHeight="1">
      <c r="A50" s="275" t="s">
        <v>967</v>
      </c>
      <c r="B50" s="268"/>
      <c r="C50" s="268"/>
      <c r="D50" s="268"/>
      <c r="E50" s="268"/>
      <c r="F50" s="272">
        <v>945</v>
      </c>
      <c r="G50" s="273">
        <v>0.2857142857142857</v>
      </c>
    </row>
    <row r="51" spans="1:7" ht="12.75" customHeight="1">
      <c r="A51" s="32" t="s">
        <v>968</v>
      </c>
      <c r="B51" s="67"/>
      <c r="C51" s="67"/>
      <c r="D51" s="67"/>
      <c r="E51" s="67"/>
      <c r="F51" s="68"/>
      <c r="G51" s="68"/>
    </row>
    <row r="52" spans="1:7" ht="12.75" customHeight="1">
      <c r="A52" s="89" t="s">
        <v>461</v>
      </c>
      <c r="B52" s="102"/>
      <c r="C52" s="102"/>
      <c r="D52" s="102"/>
      <c r="E52" s="102"/>
      <c r="F52" s="102"/>
      <c r="G52" s="102"/>
    </row>
    <row r="53" spans="1:7" ht="12.75" customHeight="1">
      <c r="B53" s="69"/>
      <c r="C53" s="69"/>
      <c r="D53" s="69"/>
      <c r="E53" s="69"/>
      <c r="F53" s="69"/>
    </row>
    <row r="54" spans="1:7" ht="12.75" customHeight="1"/>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1" spans="7:7">
      <c r="G101" s="21" t="s">
        <v>721</v>
      </c>
    </row>
  </sheetData>
  <mergeCells count="1">
    <mergeCell ref="A6:G6"/>
  </mergeCells>
  <hyperlinks>
    <hyperlink ref="A52" location="'2 Sadržaj'!A1" display="Sadržaj / Contents"/>
  </hyperlinks>
  <pageMargins left="0.70866141732283472" right="0.70866141732283472" top="0.74803149606299213" bottom="0.74803149606299213" header="0.31496062992125984" footer="0.31496062992125984"/>
  <pageSetup paperSize="9" scale="88" orientation="portrait" r:id="rId1"/>
  <rowBreaks count="1" manualBreakCount="1">
    <brk id="40"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6"/>
  <sheetViews>
    <sheetView showGridLines="0" zoomScaleNormal="100" workbookViewId="0"/>
  </sheetViews>
  <sheetFormatPr defaultRowHeight="15"/>
  <cols>
    <col min="1" max="1" width="22.7109375" customWidth="1"/>
    <col min="2" max="2" width="17.7109375" bestFit="1" customWidth="1"/>
    <col min="3" max="3" width="11.7109375" customWidth="1"/>
    <col min="4" max="4" width="12.28515625" bestFit="1" customWidth="1"/>
    <col min="5" max="7" width="17.140625" customWidth="1"/>
  </cols>
  <sheetData>
    <row r="1" spans="1:6" ht="12.75" customHeight="1">
      <c r="A1" s="554" t="s">
        <v>742</v>
      </c>
      <c r="E1" s="434" t="str">
        <f>Naslovnica!A20</f>
        <v>Rujan 2013.</v>
      </c>
    </row>
    <row r="2" spans="1:6" ht="12.75" customHeight="1">
      <c r="A2" s="149" t="s">
        <v>743</v>
      </c>
      <c r="E2" s="138" t="str">
        <f>Naslovnica!A24</f>
        <v>September 2013</v>
      </c>
    </row>
    <row r="3" spans="1:6" ht="12.75" customHeight="1"/>
    <row r="4" spans="1:6" ht="45" customHeight="1">
      <c r="A4" s="540" t="s">
        <v>973</v>
      </c>
      <c r="B4" s="540" t="s">
        <v>974</v>
      </c>
      <c r="C4" s="540" t="s">
        <v>975</v>
      </c>
      <c r="D4" s="540" t="s">
        <v>976</v>
      </c>
      <c r="E4" s="540" t="s">
        <v>977</v>
      </c>
    </row>
    <row r="5" spans="1:6" ht="12.75" customHeight="1">
      <c r="A5" s="278" t="s">
        <v>1283</v>
      </c>
      <c r="B5" s="279">
        <v>32204527</v>
      </c>
      <c r="C5" s="280">
        <v>0.16748677188717609</v>
      </c>
      <c r="D5" s="281">
        <v>174.2</v>
      </c>
      <c r="E5" s="404">
        <v>-5.0999999999999996</v>
      </c>
      <c r="F5" s="104"/>
    </row>
    <row r="6" spans="1:6" ht="12.75" customHeight="1">
      <c r="A6" s="278" t="s">
        <v>1284</v>
      </c>
      <c r="B6" s="279">
        <v>11477285</v>
      </c>
      <c r="C6" s="280">
        <v>5.9690161407404241E-2</v>
      </c>
      <c r="D6" s="281">
        <v>362.63</v>
      </c>
      <c r="E6" s="404">
        <v>17.899999999999999</v>
      </c>
      <c r="F6" s="104"/>
    </row>
    <row r="7" spans="1:6" ht="12.75" customHeight="1">
      <c r="A7" s="278" t="s">
        <v>1285</v>
      </c>
      <c r="B7" s="279">
        <v>11197143</v>
      </c>
      <c r="C7" s="280">
        <v>5.823322092043428E-2</v>
      </c>
      <c r="D7" s="281">
        <v>267</v>
      </c>
      <c r="E7" s="404">
        <v>-3.3</v>
      </c>
      <c r="F7" s="104"/>
    </row>
    <row r="8" spans="1:6" ht="12.75" customHeight="1">
      <c r="A8" s="278" t="s">
        <v>1286</v>
      </c>
      <c r="B8" s="279">
        <v>9113251</v>
      </c>
      <c r="C8" s="280">
        <v>4.739547925630392E-2</v>
      </c>
      <c r="D8" s="281">
        <v>1495</v>
      </c>
      <c r="E8" s="404">
        <v>-2.2000000000000002</v>
      </c>
    </row>
    <row r="9" spans="1:6" ht="12.75" customHeight="1">
      <c r="A9" s="278" t="s">
        <v>1287</v>
      </c>
      <c r="B9" s="279">
        <v>8748572</v>
      </c>
      <c r="C9" s="280">
        <v>4.5498885386595987E-2</v>
      </c>
      <c r="D9" s="281">
        <v>124.9</v>
      </c>
      <c r="E9" s="404">
        <v>1.6</v>
      </c>
    </row>
    <row r="10" spans="1:6" ht="12.75" customHeight="1">
      <c r="A10" s="278" t="s">
        <v>1288</v>
      </c>
      <c r="B10" s="279">
        <v>7289531</v>
      </c>
      <c r="C10" s="280">
        <v>3.7910819673317935E-2</v>
      </c>
      <c r="D10" s="281">
        <v>605.1</v>
      </c>
      <c r="E10" s="405">
        <v>-0.7</v>
      </c>
    </row>
    <row r="11" spans="1:6" ht="12.75" customHeight="1">
      <c r="A11" s="278" t="s">
        <v>1289</v>
      </c>
      <c r="B11" s="279">
        <v>6076485</v>
      </c>
      <c r="C11" s="280">
        <v>3.1602105414274433E-2</v>
      </c>
      <c r="D11" s="281">
        <v>158</v>
      </c>
      <c r="E11" s="404">
        <v>-1.4</v>
      </c>
    </row>
    <row r="12" spans="1:6" ht="12.75" customHeight="1">
      <c r="A12" s="278" t="s">
        <v>1290</v>
      </c>
      <c r="B12" s="279">
        <v>5944548</v>
      </c>
      <c r="C12" s="280">
        <v>3.0915937838440193E-2</v>
      </c>
      <c r="D12" s="281">
        <v>650</v>
      </c>
      <c r="E12" s="404">
        <v>-5.0999999999999996</v>
      </c>
    </row>
    <row r="13" spans="1:6" ht="12.75" customHeight="1">
      <c r="A13" s="278" t="s">
        <v>1291</v>
      </c>
      <c r="B13" s="279">
        <v>5755778</v>
      </c>
      <c r="C13" s="280">
        <v>2.9934197664794972E-2</v>
      </c>
      <c r="D13" s="281">
        <v>3.35</v>
      </c>
      <c r="E13" s="404">
        <v>-13.4</v>
      </c>
    </row>
    <row r="14" spans="1:6" ht="12.75" customHeight="1">
      <c r="A14" s="278" t="s">
        <v>1292</v>
      </c>
      <c r="B14" s="279">
        <v>5658101</v>
      </c>
      <c r="C14" s="280">
        <v>2.9426206803211331E-2</v>
      </c>
      <c r="D14" s="281">
        <v>7890</v>
      </c>
      <c r="E14" s="404">
        <v>-0.8</v>
      </c>
    </row>
    <row r="15" spans="1:6" ht="12.75" customHeight="1">
      <c r="A15" s="278" t="s">
        <v>971</v>
      </c>
      <c r="B15" s="279">
        <v>88815794</v>
      </c>
      <c r="C15" s="280">
        <v>0.46190620535261895</v>
      </c>
      <c r="D15" s="282"/>
      <c r="E15" s="280"/>
    </row>
    <row r="16" spans="1:6" ht="15.75" customHeight="1">
      <c r="A16" s="541" t="s">
        <v>972</v>
      </c>
      <c r="B16" s="542">
        <f>SUM(B5:B15)</f>
        <v>192281015</v>
      </c>
      <c r="C16" s="543"/>
      <c r="D16" s="544"/>
      <c r="E16" s="544"/>
    </row>
    <row r="17" spans="1:6" ht="12.75" customHeight="1">
      <c r="A17" s="70" t="s">
        <v>970</v>
      </c>
    </row>
    <row r="18" spans="1:6" ht="12.75" customHeight="1"/>
    <row r="19" spans="1:6" ht="12.75" customHeight="1">
      <c r="A19" s="554" t="s">
        <v>744</v>
      </c>
    </row>
    <row r="20" spans="1:6" ht="12.75" customHeight="1">
      <c r="A20" s="149" t="s">
        <v>745</v>
      </c>
    </row>
    <row r="21" spans="1:6" ht="12.75" customHeight="1">
      <c r="A21" s="71" t="s">
        <v>969</v>
      </c>
    </row>
    <row r="22" spans="1:6" ht="43.5">
      <c r="A22" s="540" t="s">
        <v>978</v>
      </c>
      <c r="B22" s="540" t="s">
        <v>974</v>
      </c>
      <c r="C22" s="540" t="s">
        <v>975</v>
      </c>
      <c r="D22" s="540" t="s">
        <v>976</v>
      </c>
    </row>
    <row r="23" spans="1:6" ht="15" customHeight="1">
      <c r="A23" s="283" t="s">
        <v>251</v>
      </c>
      <c r="B23" s="284"/>
      <c r="C23" s="285"/>
      <c r="D23" s="285"/>
      <c r="E23" s="104"/>
      <c r="F23" s="104"/>
    </row>
    <row r="24" spans="1:6" ht="12.75" customHeight="1">
      <c r="A24" s="286" t="s">
        <v>1293</v>
      </c>
      <c r="B24" s="279">
        <v>15516839</v>
      </c>
      <c r="C24" s="287">
        <v>0.34157106268511495</v>
      </c>
      <c r="D24" s="412">
        <v>102.8</v>
      </c>
      <c r="E24" s="104"/>
      <c r="F24" s="104"/>
    </row>
    <row r="25" spans="1:6" ht="12.75" customHeight="1">
      <c r="A25" s="286" t="s">
        <v>1294</v>
      </c>
      <c r="B25" s="279">
        <v>7308112</v>
      </c>
      <c r="C25" s="287">
        <v>0.1608729446804108</v>
      </c>
      <c r="D25" s="412">
        <v>101.5</v>
      </c>
      <c r="E25" s="104"/>
      <c r="F25" s="104"/>
    </row>
    <row r="26" spans="1:6" ht="12.75" customHeight="1">
      <c r="A26" s="286" t="s">
        <v>1295</v>
      </c>
      <c r="B26" s="279">
        <v>5988099</v>
      </c>
      <c r="C26" s="287">
        <v>0.13181559329794387</v>
      </c>
      <c r="D26" s="412">
        <v>109</v>
      </c>
      <c r="E26" s="104"/>
    </row>
    <row r="27" spans="1:6" ht="12.75" customHeight="1">
      <c r="A27" s="286" t="s">
        <v>1296</v>
      </c>
      <c r="B27" s="279">
        <v>5277000</v>
      </c>
      <c r="C27" s="287">
        <v>0.11616222207302349</v>
      </c>
      <c r="D27" s="412">
        <v>105.6</v>
      </c>
    </row>
    <row r="28" spans="1:6" ht="12.75" customHeight="1">
      <c r="A28" s="286" t="s">
        <v>1297</v>
      </c>
      <c r="B28" s="279">
        <v>4340146</v>
      </c>
      <c r="C28" s="287">
        <v>9.5539322243953881E-2</v>
      </c>
      <c r="D28" s="412">
        <v>102.5</v>
      </c>
    </row>
    <row r="29" spans="1:6" ht="12.75" customHeight="1">
      <c r="A29" s="286" t="s">
        <v>1298</v>
      </c>
      <c r="B29" s="279">
        <v>1628000</v>
      </c>
      <c r="C29" s="287">
        <v>3.5837047097760512E-2</v>
      </c>
      <c r="D29" s="413">
        <v>101.75</v>
      </c>
    </row>
    <row r="30" spans="1:6" ht="12.75" customHeight="1">
      <c r="A30" s="286" t="s">
        <v>1299</v>
      </c>
      <c r="B30" s="279">
        <v>1085127</v>
      </c>
      <c r="C30" s="287">
        <v>2.3886822730989909E-2</v>
      </c>
      <c r="D30" s="412">
        <v>108.95</v>
      </c>
    </row>
    <row r="31" spans="1:6" ht="12.75" customHeight="1">
      <c r="A31" s="286" t="s">
        <v>1300</v>
      </c>
      <c r="B31" s="279">
        <v>1071150</v>
      </c>
      <c r="C31" s="287">
        <v>2.3579148033640158E-2</v>
      </c>
      <c r="D31" s="412">
        <v>107.11499999999999</v>
      </c>
    </row>
    <row r="32" spans="1:6" ht="12.75" customHeight="1">
      <c r="A32" s="286" t="s">
        <v>1301</v>
      </c>
      <c r="B32" s="279">
        <v>572769</v>
      </c>
      <c r="C32" s="287">
        <v>1.2608322868020388E-2</v>
      </c>
      <c r="D32" s="412">
        <v>98.21</v>
      </c>
    </row>
    <row r="33" spans="1:6" ht="12.75" customHeight="1">
      <c r="A33" s="286" t="s">
        <v>1302</v>
      </c>
      <c r="B33" s="279">
        <v>333918</v>
      </c>
      <c r="C33" s="287">
        <v>7.3505129562592107E-3</v>
      </c>
      <c r="D33" s="412">
        <v>111</v>
      </c>
    </row>
    <row r="34" spans="1:6" ht="15" customHeight="1">
      <c r="A34" s="278" t="s">
        <v>971</v>
      </c>
      <c r="B34" s="279">
        <v>2306690</v>
      </c>
      <c r="C34" s="287">
        <v>5.07770013328828E-2</v>
      </c>
      <c r="D34" s="288"/>
    </row>
    <row r="35" spans="1:6" ht="15" customHeight="1">
      <c r="A35" s="289" t="s">
        <v>972</v>
      </c>
      <c r="B35" s="290">
        <f>SUM(B24:B34)</f>
        <v>45427850</v>
      </c>
      <c r="C35" s="287"/>
      <c r="D35" s="288"/>
    </row>
    <row r="36" spans="1:6" ht="15" customHeight="1">
      <c r="A36" s="283" t="s">
        <v>982</v>
      </c>
      <c r="B36" s="279"/>
      <c r="C36" s="287"/>
      <c r="D36" s="288"/>
    </row>
    <row r="37" spans="1:6" ht="15" customHeight="1">
      <c r="A37" s="283" t="s">
        <v>1303</v>
      </c>
      <c r="B37" s="279">
        <v>40485900</v>
      </c>
      <c r="C37" s="287">
        <v>0.52296573274266622</v>
      </c>
      <c r="D37" s="288">
        <v>104.3</v>
      </c>
    </row>
    <row r="38" spans="1:6" ht="15" customHeight="1">
      <c r="A38" s="283" t="s">
        <v>1293</v>
      </c>
      <c r="B38" s="279">
        <v>23520971</v>
      </c>
      <c r="C38" s="287">
        <v>0.30382582167702837</v>
      </c>
      <c r="D38" s="288">
        <v>103.35</v>
      </c>
    </row>
    <row r="39" spans="1:6" ht="15" customHeight="1">
      <c r="A39" s="283" t="s">
        <v>1296</v>
      </c>
      <c r="B39" s="279">
        <v>10100100</v>
      </c>
      <c r="C39" s="287">
        <v>0.13046532736765648</v>
      </c>
      <c r="D39" s="288">
        <v>105.5</v>
      </c>
    </row>
    <row r="40" spans="1:6" ht="12.75" customHeight="1">
      <c r="A40" s="291" t="s">
        <v>1302</v>
      </c>
      <c r="B40" s="279">
        <v>3309000</v>
      </c>
      <c r="C40" s="287">
        <v>4.2743118212648909E-2</v>
      </c>
      <c r="D40" s="412">
        <v>110.3</v>
      </c>
    </row>
    <row r="41" spans="1:6" ht="15" customHeight="1">
      <c r="A41" s="289" t="s">
        <v>972</v>
      </c>
      <c r="B41" s="290">
        <f>SUM(B37:B40)</f>
        <v>77415971</v>
      </c>
      <c r="C41" s="287"/>
      <c r="D41" s="288"/>
    </row>
    <row r="42" spans="1:6" ht="26.25" customHeight="1">
      <c r="A42" s="545" t="s">
        <v>980</v>
      </c>
      <c r="B42" s="546">
        <f>B35+B41</f>
        <v>122843821</v>
      </c>
      <c r="C42" s="547"/>
      <c r="D42" s="548"/>
    </row>
    <row r="43" spans="1:6" ht="12.75" customHeight="1"/>
    <row r="44" spans="1:6" ht="12.75" customHeight="1">
      <c r="A44" s="554" t="s">
        <v>746</v>
      </c>
    </row>
    <row r="45" spans="1:6" ht="12.75" customHeight="1">
      <c r="A45" s="149" t="s">
        <v>747</v>
      </c>
      <c r="B45" s="93"/>
    </row>
    <row r="46" spans="1:6" ht="12.75" customHeight="1">
      <c r="A46" s="71" t="s">
        <v>969</v>
      </c>
    </row>
    <row r="47" spans="1:6" ht="43.5">
      <c r="A47" s="540" t="s">
        <v>979</v>
      </c>
      <c r="B47" s="540" t="s">
        <v>974</v>
      </c>
      <c r="C47" s="540" t="s">
        <v>975</v>
      </c>
      <c r="D47" s="540" t="s">
        <v>976</v>
      </c>
    </row>
    <row r="48" spans="1:6" ht="12.75" customHeight="1">
      <c r="A48" s="286" t="s">
        <v>1293</v>
      </c>
      <c r="B48" s="279">
        <v>226939820</v>
      </c>
      <c r="C48" s="287">
        <v>0.22675229290598695</v>
      </c>
      <c r="D48" s="412">
        <v>102.5</v>
      </c>
      <c r="E48" s="104"/>
      <c r="F48" s="104"/>
    </row>
    <row r="49" spans="1:6" ht="12.75" customHeight="1">
      <c r="A49" s="286" t="s">
        <v>1303</v>
      </c>
      <c r="B49" s="279">
        <v>198000100</v>
      </c>
      <c r="C49" s="287">
        <v>0.1978364866536631</v>
      </c>
      <c r="D49" s="412">
        <v>104.4</v>
      </c>
      <c r="E49" s="104"/>
      <c r="F49" s="104"/>
    </row>
    <row r="50" spans="1:6" ht="12.75" customHeight="1">
      <c r="A50" s="286" t="s">
        <v>1294</v>
      </c>
      <c r="B50" s="279">
        <v>143579603</v>
      </c>
      <c r="C50" s="287">
        <v>0.14346095892197905</v>
      </c>
      <c r="D50" s="412">
        <v>101.48</v>
      </c>
      <c r="E50" s="104"/>
    </row>
    <row r="51" spans="1:6" ht="12.75" customHeight="1">
      <c r="A51" s="286" t="s">
        <v>1302</v>
      </c>
      <c r="B51" s="279">
        <v>117239100</v>
      </c>
      <c r="C51" s="287">
        <v>0.11714222185967317</v>
      </c>
      <c r="D51" s="412">
        <v>109.92</v>
      </c>
    </row>
    <row r="52" spans="1:6" ht="12.75" customHeight="1">
      <c r="A52" s="286" t="s">
        <v>1304</v>
      </c>
      <c r="B52" s="279">
        <v>95598858</v>
      </c>
      <c r="C52" s="287">
        <v>9.5519861832506311E-2</v>
      </c>
      <c r="D52" s="412">
        <v>102.6</v>
      </c>
    </row>
    <row r="53" spans="1:6" ht="12.75" customHeight="1">
      <c r="A53" s="286" t="s">
        <v>1298</v>
      </c>
      <c r="B53" s="279">
        <v>56193000</v>
      </c>
      <c r="C53" s="287">
        <v>5.614656605996305E-2</v>
      </c>
      <c r="D53" s="413">
        <v>102</v>
      </c>
    </row>
    <row r="54" spans="1:6" ht="12.75" customHeight="1">
      <c r="A54" s="286" t="s">
        <v>1299</v>
      </c>
      <c r="B54" s="279">
        <v>52282431</v>
      </c>
      <c r="C54" s="287">
        <v>5.223922847893795E-2</v>
      </c>
      <c r="D54" s="412">
        <v>109.55</v>
      </c>
    </row>
    <row r="55" spans="1:6" ht="12.75" customHeight="1">
      <c r="A55" s="286" t="s">
        <v>1295</v>
      </c>
      <c r="B55" s="279">
        <v>29025840</v>
      </c>
      <c r="C55" s="287">
        <v>2.9001855088817433E-2</v>
      </c>
      <c r="D55" s="412">
        <v>108.1</v>
      </c>
    </row>
    <row r="56" spans="1:6" ht="12.75" customHeight="1">
      <c r="A56" s="286" t="s">
        <v>1296</v>
      </c>
      <c r="B56" s="279">
        <v>25344000</v>
      </c>
      <c r="C56" s="287">
        <v>2.5323057502245894E-2</v>
      </c>
      <c r="D56" s="412">
        <v>105.1</v>
      </c>
    </row>
    <row r="57" spans="1:6" ht="12.75" customHeight="1">
      <c r="A57" s="292" t="s">
        <v>1300</v>
      </c>
      <c r="B57" s="279">
        <v>21472960</v>
      </c>
      <c r="C57" s="287">
        <v>2.1455216257237453E-2</v>
      </c>
      <c r="D57" s="412">
        <v>107.5</v>
      </c>
    </row>
    <row r="58" spans="1:6" ht="24">
      <c r="A58" s="293" t="s">
        <v>1113</v>
      </c>
      <c r="B58" s="279">
        <v>35151300</v>
      </c>
      <c r="C58" s="287">
        <v>3.5122253474909208E-2</v>
      </c>
      <c r="D58" s="288"/>
    </row>
    <row r="59" spans="1:6" ht="26.25" customHeight="1">
      <c r="A59" s="545" t="s">
        <v>981</v>
      </c>
      <c r="B59" s="546">
        <f>SUM(B48:B58)</f>
        <v>1000827012</v>
      </c>
      <c r="C59" s="547"/>
      <c r="D59" s="548"/>
    </row>
    <row r="60" spans="1:6" ht="12.75" customHeight="1"/>
    <row r="61" spans="1:6" ht="12.75" customHeight="1">
      <c r="A61" s="555" t="s">
        <v>748</v>
      </c>
    </row>
    <row r="62" spans="1:6" ht="12.75" customHeight="1">
      <c r="A62" s="156" t="s">
        <v>749</v>
      </c>
    </row>
    <row r="63" spans="1:6" ht="12.75" customHeight="1">
      <c r="A63" s="71" t="s">
        <v>983</v>
      </c>
    </row>
    <row r="64" spans="1:6" ht="12.75" customHeight="1">
      <c r="A64" s="536"/>
      <c r="B64" s="549" t="s">
        <v>253</v>
      </c>
      <c r="C64" s="549" t="s">
        <v>254</v>
      </c>
      <c r="D64" s="549" t="s">
        <v>255</v>
      </c>
      <c r="E64" s="549" t="s">
        <v>256</v>
      </c>
      <c r="F64" s="549" t="s">
        <v>257</v>
      </c>
    </row>
    <row r="65" spans="1:7" ht="12.75" customHeight="1">
      <c r="A65" s="536"/>
      <c r="B65" s="550" t="s">
        <v>258</v>
      </c>
      <c r="C65" s="550" t="s">
        <v>259</v>
      </c>
      <c r="D65" s="550" t="s">
        <v>260</v>
      </c>
      <c r="E65" s="550" t="s">
        <v>261</v>
      </c>
      <c r="F65" s="550" t="s">
        <v>262</v>
      </c>
    </row>
    <row r="66" spans="1:7" ht="12.75" customHeight="1">
      <c r="A66" s="294"/>
      <c r="B66" s="295"/>
      <c r="C66" s="295"/>
      <c r="D66" s="295"/>
      <c r="E66" s="296"/>
      <c r="F66" s="296"/>
      <c r="G66" s="104"/>
    </row>
    <row r="67" spans="1:7" ht="15" customHeight="1">
      <c r="A67" s="541" t="s">
        <v>972</v>
      </c>
      <c r="B67" s="551"/>
      <c r="C67" s="551"/>
      <c r="D67" s="551"/>
      <c r="E67" s="552"/>
      <c r="F67" s="552"/>
    </row>
    <row r="68" spans="1:7" ht="12.75" customHeight="1"/>
    <row r="69" spans="1:7" ht="12.75" customHeight="1">
      <c r="A69" s="555" t="s">
        <v>750</v>
      </c>
    </row>
    <row r="70" spans="1:7" ht="12.75" customHeight="1">
      <c r="A70" s="156" t="s">
        <v>751</v>
      </c>
    </row>
    <row r="71" spans="1:7" ht="12.75" customHeight="1">
      <c r="A71" s="71" t="s">
        <v>252</v>
      </c>
    </row>
    <row r="72" spans="1:7" ht="12.75" customHeight="1">
      <c r="A72" s="536"/>
      <c r="B72" s="549" t="s">
        <v>253</v>
      </c>
      <c r="C72" s="549" t="s">
        <v>254</v>
      </c>
      <c r="D72" s="549" t="s">
        <v>255</v>
      </c>
      <c r="E72" s="549" t="s">
        <v>256</v>
      </c>
      <c r="F72" s="549" t="s">
        <v>257</v>
      </c>
    </row>
    <row r="73" spans="1:7" ht="12.75" customHeight="1">
      <c r="A73" s="536"/>
      <c r="B73" s="550" t="s">
        <v>258</v>
      </c>
      <c r="C73" s="550" t="s">
        <v>259</v>
      </c>
      <c r="D73" s="550" t="s">
        <v>260</v>
      </c>
      <c r="E73" s="550" t="s">
        <v>261</v>
      </c>
      <c r="F73" s="550" t="s">
        <v>262</v>
      </c>
    </row>
    <row r="74" spans="1:7" ht="12.75" customHeight="1">
      <c r="A74" s="294"/>
      <c r="B74" s="297"/>
      <c r="C74" s="297"/>
      <c r="D74" s="297"/>
      <c r="E74" s="298"/>
      <c r="F74" s="298"/>
      <c r="G74" s="104"/>
    </row>
    <row r="75" spans="1:7" ht="15" customHeight="1">
      <c r="A75" s="541" t="s">
        <v>972</v>
      </c>
      <c r="B75" s="553"/>
      <c r="C75" s="553"/>
      <c r="D75" s="553"/>
      <c r="E75" s="552"/>
      <c r="F75" s="552"/>
    </row>
    <row r="76" spans="1:7" ht="12.75" customHeight="1">
      <c r="A76" s="27" t="s">
        <v>984</v>
      </c>
    </row>
    <row r="77" spans="1:7" ht="12.75" customHeight="1">
      <c r="A77" s="89" t="s">
        <v>461</v>
      </c>
      <c r="G77" s="53" t="s">
        <v>175</v>
      </c>
    </row>
    <row r="78" spans="1:7" ht="12.75" customHeight="1"/>
    <row r="79" spans="1:7" ht="12.75" customHeight="1"/>
    <row r="80" spans="1:7" ht="12.75" customHeight="1"/>
    <row r="81" ht="12.75" customHeight="1"/>
    <row r="82" ht="12.75" customHeight="1"/>
    <row r="83" ht="12.75" customHeight="1"/>
    <row r="84" ht="12.75" customHeight="1"/>
    <row r="85" ht="12.75" customHeight="1"/>
    <row r="86" ht="12.75" customHeight="1"/>
  </sheetData>
  <hyperlinks>
    <hyperlink ref="A77" location="'2 Sadržaj'!A1" display="Sadržaj / Contents"/>
  </hyperlinks>
  <pageMargins left="0.7" right="0.7" top="0.75" bottom="0.75" header="0.3" footer="0.3"/>
  <pageSetup paperSize="9" scale="67" orientation="portrait" r:id="rId1"/>
  <rowBreaks count="1" manualBreakCount="1">
    <brk id="77"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200"/>
  <sheetViews>
    <sheetView showGridLines="0" zoomScaleNormal="100" workbookViewId="0"/>
  </sheetViews>
  <sheetFormatPr defaultRowHeight="15"/>
  <cols>
    <col min="1" max="1" width="28.5703125" customWidth="1"/>
    <col min="2" max="2" width="24.5703125" bestFit="1" customWidth="1"/>
    <col min="3" max="3" width="9.5703125" bestFit="1" customWidth="1"/>
    <col min="4" max="4" width="8.85546875" customWidth="1"/>
    <col min="5" max="5" width="12.85546875" customWidth="1"/>
    <col min="6" max="6" width="10" customWidth="1"/>
    <col min="7" max="7" width="12.85546875" customWidth="1"/>
    <col min="8" max="8" width="10" customWidth="1"/>
    <col min="9" max="9" width="12.28515625" customWidth="1"/>
    <col min="10" max="10" width="10.140625" customWidth="1"/>
  </cols>
  <sheetData>
    <row r="1" spans="1:11" ht="15" customHeight="1">
      <c r="A1" s="615" t="s">
        <v>732</v>
      </c>
      <c r="B1" s="616"/>
      <c r="C1" s="617"/>
      <c r="D1" s="617"/>
      <c r="E1" s="617"/>
      <c r="F1" s="617"/>
      <c r="G1" s="617"/>
      <c r="H1" s="617"/>
      <c r="I1" s="617"/>
      <c r="J1" s="617"/>
    </row>
    <row r="2" spans="1:11" ht="15" customHeight="1">
      <c r="A2" s="618" t="s">
        <v>733</v>
      </c>
      <c r="B2" s="619"/>
      <c r="C2" s="619"/>
      <c r="D2" s="619"/>
      <c r="E2" s="619"/>
      <c r="F2" s="619"/>
      <c r="G2" s="617"/>
      <c r="H2" s="617"/>
      <c r="I2" s="617"/>
      <c r="J2" s="617"/>
    </row>
    <row r="3" spans="1:11" ht="12.75" customHeight="1">
      <c r="A3" s="554" t="s">
        <v>1196</v>
      </c>
    </row>
    <row r="4" spans="1:11" ht="12.75" customHeight="1">
      <c r="A4" s="149" t="s">
        <v>985</v>
      </c>
    </row>
    <row r="5" spans="1:11" ht="12.75" customHeight="1">
      <c r="E5" s="772" t="str">
        <f>Naslovnica!A20</f>
        <v>Rujan 2013.</v>
      </c>
      <c r="F5" s="772"/>
      <c r="G5" s="774" t="str">
        <f>'4 Tablica 2 - Graf 2'!F5</f>
        <v>Kolovoz 2013.</v>
      </c>
      <c r="H5" s="772"/>
    </row>
    <row r="6" spans="1:11" ht="12.75" customHeight="1">
      <c r="E6" s="773" t="str">
        <f>Naslovnica!A24</f>
        <v>September 2013</v>
      </c>
      <c r="F6" s="773"/>
      <c r="G6" s="775" t="str">
        <f>'4 Tablica 2 - Graf 2'!F6</f>
        <v>August 2013</v>
      </c>
      <c r="H6" s="773"/>
    </row>
    <row r="7" spans="1:11" ht="12.75" customHeight="1">
      <c r="A7" s="556"/>
      <c r="B7" s="557"/>
      <c r="C7" s="557"/>
      <c r="D7" s="557"/>
      <c r="E7" s="770" t="s">
        <v>263</v>
      </c>
      <c r="F7" s="771"/>
      <c r="G7" s="770" t="s">
        <v>263</v>
      </c>
      <c r="H7" s="771"/>
      <c r="I7" s="771" t="s">
        <v>264</v>
      </c>
      <c r="J7" s="771"/>
    </row>
    <row r="8" spans="1:11" ht="12.75" customHeight="1">
      <c r="A8" s="558" t="s">
        <v>265</v>
      </c>
      <c r="B8" s="558" t="s">
        <v>266</v>
      </c>
      <c r="C8" s="540" t="s">
        <v>474</v>
      </c>
      <c r="D8" s="540" t="s">
        <v>475</v>
      </c>
      <c r="E8" s="540" t="s">
        <v>267</v>
      </c>
      <c r="F8" s="540" t="s">
        <v>163</v>
      </c>
      <c r="G8" s="540" t="s">
        <v>267</v>
      </c>
      <c r="H8" s="540" t="s">
        <v>163</v>
      </c>
      <c r="I8" s="540" t="s">
        <v>267</v>
      </c>
      <c r="J8" s="540" t="s">
        <v>163</v>
      </c>
    </row>
    <row r="9" spans="1:11" ht="12.75" customHeight="1">
      <c r="A9" s="559" t="s">
        <v>268</v>
      </c>
      <c r="B9" s="559" t="s">
        <v>269</v>
      </c>
      <c r="C9" s="560" t="s">
        <v>986</v>
      </c>
      <c r="D9" s="560" t="s">
        <v>987</v>
      </c>
      <c r="E9" s="560" t="s">
        <v>270</v>
      </c>
      <c r="F9" s="560" t="s">
        <v>271</v>
      </c>
      <c r="G9" s="560" t="s">
        <v>270</v>
      </c>
      <c r="H9" s="560" t="s">
        <v>271</v>
      </c>
      <c r="I9" s="560" t="s">
        <v>270</v>
      </c>
      <c r="J9" s="560" t="s">
        <v>271</v>
      </c>
    </row>
    <row r="10" spans="1:11" ht="12.75" customHeight="1">
      <c r="A10" s="299" t="s">
        <v>590</v>
      </c>
      <c r="B10" s="300" t="s">
        <v>276</v>
      </c>
      <c r="C10" s="301" t="s">
        <v>274</v>
      </c>
      <c r="D10" s="301" t="s">
        <v>277</v>
      </c>
      <c r="E10" s="302">
        <v>0</v>
      </c>
      <c r="F10" s="303">
        <v>0</v>
      </c>
      <c r="G10" s="302">
        <v>0</v>
      </c>
      <c r="H10" s="303">
        <v>0</v>
      </c>
      <c r="I10" s="306"/>
      <c r="J10" s="306"/>
      <c r="K10" s="104"/>
    </row>
    <row r="11" spans="1:11" ht="12.75" customHeight="1">
      <c r="A11" s="300" t="s">
        <v>278</v>
      </c>
      <c r="B11" s="300" t="s">
        <v>276</v>
      </c>
      <c r="C11" s="301" t="s">
        <v>274</v>
      </c>
      <c r="D11" s="301" t="s">
        <v>277</v>
      </c>
      <c r="E11" s="307">
        <v>51166785.460000001</v>
      </c>
      <c r="F11" s="308">
        <v>89.897285766659266</v>
      </c>
      <c r="G11" s="304">
        <v>49123500.259999998</v>
      </c>
      <c r="H11" s="305">
        <v>88.933409799077722</v>
      </c>
      <c r="I11" s="306">
        <v>4.1594861709473907E-2</v>
      </c>
      <c r="J11" s="306">
        <v>1.0838176223751939E-2</v>
      </c>
      <c r="K11" s="92"/>
    </row>
    <row r="12" spans="1:11" ht="12.75" customHeight="1">
      <c r="A12" s="300" t="s">
        <v>279</v>
      </c>
      <c r="B12" s="300" t="s">
        <v>276</v>
      </c>
      <c r="C12" s="301" t="s">
        <v>272</v>
      </c>
      <c r="D12" s="301" t="s">
        <v>273</v>
      </c>
      <c r="E12" s="309">
        <v>50161384.969999999</v>
      </c>
      <c r="F12" s="310">
        <v>7263.7170509891321</v>
      </c>
      <c r="G12" s="311">
        <v>49896483.549999997</v>
      </c>
      <c r="H12" s="312">
        <v>7225.3574849118395</v>
      </c>
      <c r="I12" s="306">
        <v>5.3090198176901637E-3</v>
      </c>
      <c r="J12" s="306">
        <v>5.3090198176901637E-3</v>
      </c>
      <c r="K12" s="92"/>
    </row>
    <row r="13" spans="1:11" ht="12.75" customHeight="1">
      <c r="A13" s="313" t="s">
        <v>280</v>
      </c>
      <c r="B13" s="300" t="s">
        <v>276</v>
      </c>
      <c r="C13" s="301" t="s">
        <v>274</v>
      </c>
      <c r="D13" s="301" t="s">
        <v>273</v>
      </c>
      <c r="E13" s="311">
        <v>0</v>
      </c>
      <c r="F13" s="312">
        <v>0</v>
      </c>
      <c r="G13" s="311">
        <v>0</v>
      </c>
      <c r="H13" s="312">
        <v>0</v>
      </c>
      <c r="I13" s="306"/>
      <c r="J13" s="306"/>
      <c r="K13" s="104"/>
    </row>
    <row r="14" spans="1:11" ht="12.75" customHeight="1">
      <c r="A14" s="299" t="s">
        <v>464</v>
      </c>
      <c r="B14" s="300" t="s">
        <v>276</v>
      </c>
      <c r="C14" s="301" t="s">
        <v>274</v>
      </c>
      <c r="D14" s="301" t="s">
        <v>275</v>
      </c>
      <c r="E14" s="314">
        <v>6748022.9500000002</v>
      </c>
      <c r="F14" s="315">
        <v>57.499948245536032</v>
      </c>
      <c r="G14" s="311">
        <v>6479800.9400000004</v>
      </c>
      <c r="H14" s="312">
        <v>55.214426722033551</v>
      </c>
      <c r="I14" s="306">
        <v>4.1393557068128084E-2</v>
      </c>
      <c r="J14" s="306">
        <v>4.1393557068128306E-2</v>
      </c>
    </row>
    <row r="15" spans="1:11" ht="12.75" customHeight="1">
      <c r="A15" s="300" t="s">
        <v>281</v>
      </c>
      <c r="B15" s="300" t="s">
        <v>282</v>
      </c>
      <c r="C15" s="301" t="s">
        <v>274</v>
      </c>
      <c r="D15" s="301" t="s">
        <v>277</v>
      </c>
      <c r="E15" s="309">
        <v>172685811.31999999</v>
      </c>
      <c r="F15" s="310">
        <v>116.30663014170483</v>
      </c>
      <c r="G15" s="311">
        <v>164712154.28999999</v>
      </c>
      <c r="H15" s="312">
        <v>116.19189186426863</v>
      </c>
      <c r="I15" s="306">
        <v>4.8409645689905911E-2</v>
      </c>
      <c r="J15" s="306">
        <v>9.8748953644922643E-4</v>
      </c>
    </row>
    <row r="16" spans="1:11" ht="12.75" customHeight="1">
      <c r="A16" s="300" t="s">
        <v>283</v>
      </c>
      <c r="B16" s="300" t="s">
        <v>282</v>
      </c>
      <c r="C16" s="301" t="s">
        <v>274</v>
      </c>
      <c r="D16" s="301" t="s">
        <v>273</v>
      </c>
      <c r="E16" s="309">
        <v>11619869.02</v>
      </c>
      <c r="F16" s="310">
        <v>884.32246258179805</v>
      </c>
      <c r="G16" s="311">
        <v>11698592.390000001</v>
      </c>
      <c r="H16" s="312">
        <v>890.39004819317472</v>
      </c>
      <c r="I16" s="306">
        <v>-6.7293027550301421E-3</v>
      </c>
      <c r="J16" s="306">
        <v>-6.814525413541328E-3</v>
      </c>
    </row>
    <row r="17" spans="1:10" ht="12.75" customHeight="1">
      <c r="A17" s="300" t="s">
        <v>284</v>
      </c>
      <c r="B17" s="300" t="s">
        <v>282</v>
      </c>
      <c r="C17" s="301" t="s">
        <v>274</v>
      </c>
      <c r="D17" s="301" t="s">
        <v>275</v>
      </c>
      <c r="E17" s="309">
        <v>8585225.8499999996</v>
      </c>
      <c r="F17" s="310">
        <v>122.34418653240897</v>
      </c>
      <c r="G17" s="311">
        <v>8606619.8399999999</v>
      </c>
      <c r="H17" s="312">
        <v>122.75307455301213</v>
      </c>
      <c r="I17" s="306">
        <v>-2.4857598450636065E-3</v>
      </c>
      <c r="J17" s="306">
        <v>-3.3309798723336614E-3</v>
      </c>
    </row>
    <row r="18" spans="1:10" ht="12.75" customHeight="1">
      <c r="A18" s="300" t="s">
        <v>285</v>
      </c>
      <c r="B18" s="300" t="s">
        <v>286</v>
      </c>
      <c r="C18" s="301" t="s">
        <v>274</v>
      </c>
      <c r="D18" s="301" t="s">
        <v>273</v>
      </c>
      <c r="E18" s="309">
        <v>6354350.4000000004</v>
      </c>
      <c r="F18" s="310">
        <v>81.211932065003523</v>
      </c>
      <c r="G18" s="311">
        <v>9881828.2400000002</v>
      </c>
      <c r="H18" s="312">
        <v>83.781148600723711</v>
      </c>
      <c r="I18" s="306">
        <v>-0.35696611541185819</v>
      </c>
      <c r="J18" s="306">
        <v>-3.0665807029745085E-2</v>
      </c>
    </row>
    <row r="19" spans="1:10" ht="12.75" customHeight="1">
      <c r="A19" s="300" t="s">
        <v>287</v>
      </c>
      <c r="B19" s="300" t="s">
        <v>286</v>
      </c>
      <c r="C19" s="301" t="s">
        <v>272</v>
      </c>
      <c r="D19" s="301" t="s">
        <v>275</v>
      </c>
      <c r="E19" s="309">
        <v>13601935.800000001</v>
      </c>
      <c r="F19" s="310">
        <v>121.28398109283485</v>
      </c>
      <c r="G19" s="311">
        <v>13701206.73</v>
      </c>
      <c r="H19" s="312">
        <v>122.16914727610622</v>
      </c>
      <c r="I19" s="306">
        <v>-7.245415090529006E-3</v>
      </c>
      <c r="J19" s="306">
        <v>-7.245415090529006E-3</v>
      </c>
    </row>
    <row r="20" spans="1:10" ht="12.75" customHeight="1">
      <c r="A20" s="300" t="s">
        <v>288</v>
      </c>
      <c r="B20" s="300" t="s">
        <v>286</v>
      </c>
      <c r="C20" s="301" t="s">
        <v>272</v>
      </c>
      <c r="D20" s="301" t="s">
        <v>273</v>
      </c>
      <c r="E20" s="309">
        <v>4380952.54</v>
      </c>
      <c r="F20" s="310">
        <v>99.673984728301264</v>
      </c>
      <c r="G20" s="311">
        <v>3761216.53</v>
      </c>
      <c r="H20" s="312">
        <v>102.31444919447949</v>
      </c>
      <c r="I20" s="306">
        <v>0.16477009633901618</v>
      </c>
      <c r="J20" s="306">
        <v>-2.5807346733199288E-2</v>
      </c>
    </row>
    <row r="21" spans="1:10" ht="12.75" customHeight="1">
      <c r="A21" s="316" t="s">
        <v>476</v>
      </c>
      <c r="B21" s="300" t="s">
        <v>463</v>
      </c>
      <c r="C21" s="301" t="s">
        <v>274</v>
      </c>
      <c r="D21" s="301" t="s">
        <v>277</v>
      </c>
      <c r="E21" s="309">
        <v>145827828.50999999</v>
      </c>
      <c r="F21" s="310">
        <v>106.79186060636164</v>
      </c>
      <c r="G21" s="317">
        <v>133722615.81</v>
      </c>
      <c r="H21" s="312">
        <v>106.59119231264609</v>
      </c>
      <c r="I21" s="306">
        <v>9.0524797370099996E-2</v>
      </c>
      <c r="J21" s="306">
        <v>1.8825973268687957E-3</v>
      </c>
    </row>
    <row r="22" spans="1:10" ht="12.75" customHeight="1">
      <c r="A22" s="300" t="s">
        <v>1160</v>
      </c>
      <c r="B22" s="300" t="s">
        <v>289</v>
      </c>
      <c r="C22" s="301" t="s">
        <v>274</v>
      </c>
      <c r="D22" s="301" t="s">
        <v>275</v>
      </c>
      <c r="E22" s="309">
        <v>3817447.01</v>
      </c>
      <c r="F22" s="310">
        <v>4.5525209979562158</v>
      </c>
      <c r="G22" s="311">
        <v>3999763.9</v>
      </c>
      <c r="H22" s="312">
        <v>4.7130539609267794</v>
      </c>
      <c r="I22" s="306">
        <v>-4.5581912972413208E-2</v>
      </c>
      <c r="J22" s="306">
        <v>-3.4061346273870474E-2</v>
      </c>
    </row>
    <row r="23" spans="1:10" ht="12.75" customHeight="1">
      <c r="A23" s="300" t="s">
        <v>1188</v>
      </c>
      <c r="B23" s="300" t="s">
        <v>291</v>
      </c>
      <c r="C23" s="301" t="s">
        <v>324</v>
      </c>
      <c r="D23" s="301" t="s">
        <v>294</v>
      </c>
      <c r="E23" s="309">
        <v>24451828.809999999</v>
      </c>
      <c r="F23" s="310">
        <v>767.59476530231757</v>
      </c>
      <c r="G23" s="311">
        <v>19972280.190000001</v>
      </c>
      <c r="H23" s="312">
        <v>757.67236126291641</v>
      </c>
      <c r="I23" s="306">
        <v>0.22428829244258641</v>
      </c>
      <c r="J23" s="306">
        <v>1.3095903383438801E-2</v>
      </c>
    </row>
    <row r="24" spans="1:10" ht="12.75" customHeight="1">
      <c r="A24" s="300" t="s">
        <v>290</v>
      </c>
      <c r="B24" s="300" t="s">
        <v>291</v>
      </c>
      <c r="C24" s="301" t="s">
        <v>274</v>
      </c>
      <c r="D24" s="301" t="s">
        <v>273</v>
      </c>
      <c r="E24" s="309">
        <v>241337749.55000001</v>
      </c>
      <c r="F24" s="310">
        <v>570.8350622045931</v>
      </c>
      <c r="G24" s="311">
        <v>247909795.44999999</v>
      </c>
      <c r="H24" s="312">
        <v>581.55710467082326</v>
      </c>
      <c r="I24" s="306">
        <v>-2.650982744780439E-2</v>
      </c>
      <c r="J24" s="306">
        <v>-1.8436783559370507E-2</v>
      </c>
    </row>
    <row r="25" spans="1:10" ht="12.75" customHeight="1">
      <c r="A25" s="300" t="s">
        <v>292</v>
      </c>
      <c r="B25" s="300" t="s">
        <v>291</v>
      </c>
      <c r="C25" s="301" t="s">
        <v>274</v>
      </c>
      <c r="D25" s="301" t="s">
        <v>273</v>
      </c>
      <c r="E25" s="311">
        <v>0</v>
      </c>
      <c r="F25" s="312">
        <v>0</v>
      </c>
      <c r="G25" s="311">
        <v>0</v>
      </c>
      <c r="H25" s="312">
        <v>0</v>
      </c>
      <c r="I25" s="306"/>
      <c r="J25" s="306"/>
    </row>
    <row r="26" spans="1:10" ht="12.75" customHeight="1">
      <c r="A26" s="300" t="s">
        <v>293</v>
      </c>
      <c r="B26" s="300" t="s">
        <v>291</v>
      </c>
      <c r="C26" s="301" t="s">
        <v>274</v>
      </c>
      <c r="D26" s="301" t="s">
        <v>294</v>
      </c>
      <c r="E26" s="309">
        <v>45008549.289999999</v>
      </c>
      <c r="F26" s="310">
        <v>931.34749486669955</v>
      </c>
      <c r="G26" s="311">
        <v>44709604.890000001</v>
      </c>
      <c r="H26" s="312">
        <v>915.76652037226961</v>
      </c>
      <c r="I26" s="306">
        <v>6.6863574557525229E-3</v>
      </c>
      <c r="J26" s="306">
        <v>1.701413422287601E-2</v>
      </c>
    </row>
    <row r="27" spans="1:10" ht="12.75" customHeight="1">
      <c r="A27" s="300" t="s">
        <v>295</v>
      </c>
      <c r="B27" s="300" t="s">
        <v>291</v>
      </c>
      <c r="C27" s="301" t="s">
        <v>272</v>
      </c>
      <c r="D27" s="301" t="s">
        <v>275</v>
      </c>
      <c r="E27" s="309">
        <v>5762469.9800000004</v>
      </c>
      <c r="F27" s="310">
        <v>833.4698321762686</v>
      </c>
      <c r="G27" s="311">
        <v>5724456.0199999996</v>
      </c>
      <c r="H27" s="312">
        <v>827.97158420768574</v>
      </c>
      <c r="I27" s="306">
        <v>6.6406239941732004E-3</v>
      </c>
      <c r="J27" s="306">
        <v>6.6406239941727563E-3</v>
      </c>
    </row>
    <row r="28" spans="1:10" ht="12.75" customHeight="1">
      <c r="A28" s="300" t="s">
        <v>296</v>
      </c>
      <c r="B28" s="300" t="s">
        <v>291</v>
      </c>
      <c r="C28" s="301" t="s">
        <v>274</v>
      </c>
      <c r="D28" s="301" t="s">
        <v>277</v>
      </c>
      <c r="E28" s="309">
        <v>707028598</v>
      </c>
      <c r="F28" s="310">
        <v>861.48725655221278</v>
      </c>
      <c r="G28" s="311">
        <v>794649490.52999997</v>
      </c>
      <c r="H28" s="312">
        <v>854.29318140249836</v>
      </c>
      <c r="I28" s="306">
        <v>-0.11026357353046345</v>
      </c>
      <c r="J28" s="306">
        <v>8.421084595225059E-3</v>
      </c>
    </row>
    <row r="29" spans="1:10" ht="12.75" customHeight="1">
      <c r="A29" s="299" t="s">
        <v>297</v>
      </c>
      <c r="B29" s="300" t="s">
        <v>291</v>
      </c>
      <c r="C29" s="301" t="s">
        <v>272</v>
      </c>
      <c r="D29" s="301" t="s">
        <v>275</v>
      </c>
      <c r="E29" s="309">
        <v>11163723.539999999</v>
      </c>
      <c r="F29" s="310">
        <v>918.66694175788791</v>
      </c>
      <c r="G29" s="311">
        <v>11241305.66</v>
      </c>
      <c r="H29" s="312">
        <v>925.05120312553299</v>
      </c>
      <c r="I29" s="306">
        <v>-6.9015221493409218E-3</v>
      </c>
      <c r="J29" s="306">
        <v>-6.9015221493406997E-3</v>
      </c>
    </row>
    <row r="30" spans="1:10" ht="12.75" customHeight="1">
      <c r="A30" s="300" t="s">
        <v>298</v>
      </c>
      <c r="B30" s="300" t="s">
        <v>291</v>
      </c>
      <c r="C30" s="301" t="s">
        <v>274</v>
      </c>
      <c r="D30" s="301" t="s">
        <v>275</v>
      </c>
      <c r="E30" s="311">
        <v>0</v>
      </c>
      <c r="F30" s="312">
        <v>0</v>
      </c>
      <c r="G30" s="311">
        <v>0</v>
      </c>
      <c r="H30" s="312">
        <v>0</v>
      </c>
      <c r="I30" s="306"/>
      <c r="J30" s="306"/>
    </row>
    <row r="31" spans="1:10" ht="12.75" customHeight="1">
      <c r="A31" s="300" t="s">
        <v>299</v>
      </c>
      <c r="B31" s="300" t="s">
        <v>291</v>
      </c>
      <c r="C31" s="301" t="s">
        <v>274</v>
      </c>
      <c r="D31" s="301" t="s">
        <v>277</v>
      </c>
      <c r="E31" s="309">
        <v>1613640030.6800001</v>
      </c>
      <c r="F31" s="310">
        <v>147.98085749461035</v>
      </c>
      <c r="G31" s="311">
        <v>1398133682.02</v>
      </c>
      <c r="H31" s="312">
        <v>147.84797641895761</v>
      </c>
      <c r="I31" s="306">
        <v>0.15413858591021157</v>
      </c>
      <c r="J31" s="306">
        <v>8.9876830830726284E-4</v>
      </c>
    </row>
    <row r="32" spans="1:10" ht="12.75" customHeight="1">
      <c r="A32" s="300" t="s">
        <v>300</v>
      </c>
      <c r="B32" s="300" t="s">
        <v>301</v>
      </c>
      <c r="C32" s="301" t="s">
        <v>274</v>
      </c>
      <c r="D32" s="301" t="s">
        <v>273</v>
      </c>
      <c r="E32" s="309">
        <v>11726501.65</v>
      </c>
      <c r="F32" s="310">
        <v>56.747889969270943</v>
      </c>
      <c r="G32" s="311">
        <v>11775229.18</v>
      </c>
      <c r="H32" s="312">
        <v>56.982128415496199</v>
      </c>
      <c r="I32" s="306">
        <v>-4.1381385665735237E-3</v>
      </c>
      <c r="J32" s="306">
        <v>-4.1107352908487105E-3</v>
      </c>
    </row>
    <row r="33" spans="1:10" ht="12.75" customHeight="1">
      <c r="A33" s="300" t="s">
        <v>302</v>
      </c>
      <c r="B33" s="300" t="s">
        <v>303</v>
      </c>
      <c r="C33" s="301" t="s">
        <v>274</v>
      </c>
      <c r="D33" s="301" t="s">
        <v>273</v>
      </c>
      <c r="E33" s="314">
        <v>17056090.649999999</v>
      </c>
      <c r="F33" s="315">
        <v>85.773151774401697</v>
      </c>
      <c r="G33" s="319">
        <v>17202827.100000001</v>
      </c>
      <c r="H33" s="320">
        <v>86.505650310894111</v>
      </c>
      <c r="I33" s="306">
        <v>-8.5297869441472995E-3</v>
      </c>
      <c r="J33" s="306">
        <v>-8.4676380543915464E-3</v>
      </c>
    </row>
    <row r="34" spans="1:10" ht="12.75" customHeight="1">
      <c r="A34" s="299" t="s">
        <v>304</v>
      </c>
      <c r="B34" s="299" t="s">
        <v>303</v>
      </c>
      <c r="C34" s="318" t="s">
        <v>274</v>
      </c>
      <c r="D34" s="318" t="s">
        <v>277</v>
      </c>
      <c r="E34" s="311">
        <v>12123946.16</v>
      </c>
      <c r="F34" s="312">
        <v>794.61295639481739</v>
      </c>
      <c r="G34" s="311">
        <v>12159372.98</v>
      </c>
      <c r="H34" s="312">
        <v>787.77883787870167</v>
      </c>
      <c r="I34" s="306">
        <v>-2.9135400368317521E-3</v>
      </c>
      <c r="J34" s="306">
        <v>8.6751740304655822E-3</v>
      </c>
    </row>
    <row r="35" spans="1:10" ht="12.75" customHeight="1">
      <c r="A35" s="300" t="s">
        <v>305</v>
      </c>
      <c r="B35" s="300" t="s">
        <v>303</v>
      </c>
      <c r="C35" s="301" t="s">
        <v>274</v>
      </c>
      <c r="D35" s="301" t="s">
        <v>275</v>
      </c>
      <c r="E35" s="309">
        <v>52259941.840000004</v>
      </c>
      <c r="F35" s="310">
        <v>77.072463339905184</v>
      </c>
      <c r="G35" s="311">
        <v>53015147.75</v>
      </c>
      <c r="H35" s="312">
        <v>78.149801591399978</v>
      </c>
      <c r="I35" s="306">
        <v>-1.4245096770479138E-2</v>
      </c>
      <c r="J35" s="306">
        <v>-1.3785553252298355E-2</v>
      </c>
    </row>
    <row r="36" spans="1:10" ht="12.75" customHeight="1">
      <c r="A36" s="300" t="s">
        <v>306</v>
      </c>
      <c r="B36" s="300" t="s">
        <v>303</v>
      </c>
      <c r="C36" s="301" t="s">
        <v>274</v>
      </c>
      <c r="D36" s="301" t="s">
        <v>277</v>
      </c>
      <c r="E36" s="309">
        <v>350036620.51999998</v>
      </c>
      <c r="F36" s="310">
        <v>140.83518741599201</v>
      </c>
      <c r="G36" s="311">
        <v>357828398.12</v>
      </c>
      <c r="H36" s="312">
        <v>140.70627780375014</v>
      </c>
      <c r="I36" s="306">
        <v>-2.1775179502066755E-2</v>
      </c>
      <c r="J36" s="306">
        <v>9.1616105730318864E-4</v>
      </c>
    </row>
    <row r="37" spans="1:10" ht="12.75" customHeight="1">
      <c r="A37" s="300" t="s">
        <v>307</v>
      </c>
      <c r="B37" s="300" t="s">
        <v>303</v>
      </c>
      <c r="C37" s="301" t="s">
        <v>274</v>
      </c>
      <c r="D37" s="301" t="s">
        <v>294</v>
      </c>
      <c r="E37" s="309">
        <v>16288657.869999999</v>
      </c>
      <c r="F37" s="310">
        <v>1034.5908655959984</v>
      </c>
      <c r="G37" s="311">
        <v>17098470.329999998</v>
      </c>
      <c r="H37" s="312">
        <v>1022.8444039465512</v>
      </c>
      <c r="I37" s="306">
        <v>-4.7361690512112586E-2</v>
      </c>
      <c r="J37" s="306">
        <v>1.1484113912267224E-2</v>
      </c>
    </row>
    <row r="38" spans="1:10" ht="12.75" customHeight="1">
      <c r="A38" s="300" t="s">
        <v>308</v>
      </c>
      <c r="B38" s="300" t="s">
        <v>303</v>
      </c>
      <c r="C38" s="301" t="s">
        <v>274</v>
      </c>
      <c r="D38" s="301" t="s">
        <v>273</v>
      </c>
      <c r="E38" s="309">
        <v>4528689.32</v>
      </c>
      <c r="F38" s="310">
        <v>506.43455544408533</v>
      </c>
      <c r="G38" s="311">
        <v>4500931.2300000004</v>
      </c>
      <c r="H38" s="312">
        <v>503.4190437576371</v>
      </c>
      <c r="I38" s="306">
        <v>6.1671882065168493E-3</v>
      </c>
      <c r="J38" s="306">
        <v>5.9900627992532929E-3</v>
      </c>
    </row>
    <row r="39" spans="1:10" ht="12.75" customHeight="1">
      <c r="A39" s="300" t="s">
        <v>309</v>
      </c>
      <c r="B39" s="300" t="s">
        <v>303</v>
      </c>
      <c r="C39" s="301" t="s">
        <v>274</v>
      </c>
      <c r="D39" s="301" t="s">
        <v>273</v>
      </c>
      <c r="E39" s="309">
        <v>3010311.44</v>
      </c>
      <c r="F39" s="310">
        <v>823.92554870296192</v>
      </c>
      <c r="G39" s="311">
        <v>3019921.86</v>
      </c>
      <c r="H39" s="312">
        <v>801.36888492286516</v>
      </c>
      <c r="I39" s="306">
        <v>-3.1823406185748082E-3</v>
      </c>
      <c r="J39" s="306">
        <v>2.8147666080481581E-2</v>
      </c>
    </row>
    <row r="40" spans="1:10" ht="12.75" customHeight="1">
      <c r="A40" s="300" t="s">
        <v>310</v>
      </c>
      <c r="B40" s="300" t="s">
        <v>311</v>
      </c>
      <c r="C40" s="301" t="s">
        <v>274</v>
      </c>
      <c r="D40" s="301" t="s">
        <v>275</v>
      </c>
      <c r="E40" s="309">
        <v>58355584.700000003</v>
      </c>
      <c r="F40" s="310">
        <v>78.108912153855897</v>
      </c>
      <c r="G40" s="311">
        <v>57217696.009999998</v>
      </c>
      <c r="H40" s="312">
        <v>77.129025804172059</v>
      </c>
      <c r="I40" s="306">
        <v>1.9887006456903444E-2</v>
      </c>
      <c r="J40" s="306">
        <v>1.2704508315348528E-2</v>
      </c>
    </row>
    <row r="41" spans="1:10" ht="12.75" customHeight="1">
      <c r="A41" s="300" t="s">
        <v>312</v>
      </c>
      <c r="B41" s="300" t="s">
        <v>311</v>
      </c>
      <c r="C41" s="301" t="s">
        <v>274</v>
      </c>
      <c r="D41" s="301" t="s">
        <v>277</v>
      </c>
      <c r="E41" s="309">
        <v>263239823.53</v>
      </c>
      <c r="F41" s="310">
        <v>147.74688253334261</v>
      </c>
      <c r="G41" s="311">
        <v>257126531.11000001</v>
      </c>
      <c r="H41" s="312">
        <v>147.56751982125425</v>
      </c>
      <c r="I41" s="306">
        <v>2.3775424471404349E-2</v>
      </c>
      <c r="J41" s="306">
        <v>1.2154619953335111E-3</v>
      </c>
    </row>
    <row r="42" spans="1:10" ht="12.75" customHeight="1">
      <c r="A42" s="300" t="s">
        <v>313</v>
      </c>
      <c r="B42" s="300" t="s">
        <v>311</v>
      </c>
      <c r="C42" s="301" t="s">
        <v>274</v>
      </c>
      <c r="D42" s="301" t="s">
        <v>294</v>
      </c>
      <c r="E42" s="309">
        <v>7130762.2000000002</v>
      </c>
      <c r="F42" s="310">
        <v>94.925153745971258</v>
      </c>
      <c r="G42" s="311">
        <v>6867249.9000000004</v>
      </c>
      <c r="H42" s="312">
        <v>91.820562162948022</v>
      </c>
      <c r="I42" s="306">
        <v>3.8372318444389153E-2</v>
      </c>
      <c r="J42" s="306">
        <v>3.3811507029479104E-2</v>
      </c>
    </row>
    <row r="43" spans="1:10" ht="12.75" customHeight="1">
      <c r="A43" s="300" t="s">
        <v>314</v>
      </c>
      <c r="B43" s="300" t="s">
        <v>311</v>
      </c>
      <c r="C43" s="301" t="s">
        <v>274</v>
      </c>
      <c r="D43" s="301" t="s">
        <v>273</v>
      </c>
      <c r="E43" s="309">
        <v>44157714.210000001</v>
      </c>
      <c r="F43" s="310">
        <v>64.876930686659477</v>
      </c>
      <c r="G43" s="311">
        <v>43591253.340000004</v>
      </c>
      <c r="H43" s="312">
        <v>63.692031029417052</v>
      </c>
      <c r="I43" s="306">
        <v>1.2994828700651384E-2</v>
      </c>
      <c r="J43" s="306">
        <v>1.8603577843123942E-2</v>
      </c>
    </row>
    <row r="44" spans="1:10" ht="12.75" customHeight="1">
      <c r="A44" s="300" t="s">
        <v>315</v>
      </c>
      <c r="B44" s="300" t="s">
        <v>316</v>
      </c>
      <c r="C44" s="301" t="s">
        <v>274</v>
      </c>
      <c r="D44" s="301" t="s">
        <v>294</v>
      </c>
      <c r="E44" s="309">
        <v>23177589.309999999</v>
      </c>
      <c r="F44" s="310">
        <v>18212.817224170689</v>
      </c>
      <c r="G44" s="311">
        <v>24401010.989999998</v>
      </c>
      <c r="H44" s="312">
        <v>18170.351898220459</v>
      </c>
      <c r="I44" s="306">
        <v>-5.0138155361734049E-2</v>
      </c>
      <c r="J44" s="306">
        <v>2.3370667881446039E-3</v>
      </c>
    </row>
    <row r="45" spans="1:10" ht="12.75" customHeight="1">
      <c r="A45" s="300" t="s">
        <v>1161</v>
      </c>
      <c r="B45" s="300" t="s">
        <v>316</v>
      </c>
      <c r="C45" s="301" t="s">
        <v>272</v>
      </c>
      <c r="D45" s="301" t="s">
        <v>294</v>
      </c>
      <c r="E45" s="309">
        <v>7596337.8799999999</v>
      </c>
      <c r="F45" s="310">
        <v>1.0128450506666666</v>
      </c>
      <c r="G45" s="311">
        <v>7502390.21</v>
      </c>
      <c r="H45" s="312">
        <v>1.0003186946666667</v>
      </c>
      <c r="I45" s="306">
        <v>1.2522365189000295E-2</v>
      </c>
      <c r="J45" s="306">
        <v>1.2522365189000073E-2</v>
      </c>
    </row>
    <row r="46" spans="1:10" ht="12.75" customHeight="1">
      <c r="A46" s="300" t="s">
        <v>317</v>
      </c>
      <c r="B46" s="300" t="s">
        <v>316</v>
      </c>
      <c r="C46" s="301" t="s">
        <v>274</v>
      </c>
      <c r="D46" s="301" t="s">
        <v>273</v>
      </c>
      <c r="E46" s="309">
        <v>5798592.3300000001</v>
      </c>
      <c r="F46" s="310">
        <v>6458.2466882869967</v>
      </c>
      <c r="G46" s="311">
        <v>5816784.4100000001</v>
      </c>
      <c r="H46" s="312">
        <v>6478.5083196841897</v>
      </c>
      <c r="I46" s="306">
        <v>-3.1275149150662429E-3</v>
      </c>
      <c r="J46" s="306">
        <v>-3.1275149150662429E-3</v>
      </c>
    </row>
    <row r="47" spans="1:10" ht="12.75" customHeight="1">
      <c r="A47" s="300" t="s">
        <v>318</v>
      </c>
      <c r="B47" s="300" t="s">
        <v>316</v>
      </c>
      <c r="C47" s="301" t="s">
        <v>272</v>
      </c>
      <c r="D47" s="301" t="s">
        <v>275</v>
      </c>
      <c r="E47" s="309">
        <v>17779703.5</v>
      </c>
      <c r="F47" s="310">
        <v>1.0213711515501813</v>
      </c>
      <c r="G47" s="311">
        <v>17022507.530000001</v>
      </c>
      <c r="H47" s="312">
        <v>0.97677890389797895</v>
      </c>
      <c r="I47" s="306">
        <v>4.448204641211273E-2</v>
      </c>
      <c r="J47" s="306">
        <v>4.5652345146123041E-2</v>
      </c>
    </row>
    <row r="48" spans="1:10" ht="12.75" customHeight="1">
      <c r="A48" s="300" t="s">
        <v>1162</v>
      </c>
      <c r="B48" s="300" t="s">
        <v>316</v>
      </c>
      <c r="C48" s="301" t="s">
        <v>272</v>
      </c>
      <c r="D48" s="301" t="s">
        <v>294</v>
      </c>
      <c r="E48" s="309">
        <v>53527732.909999996</v>
      </c>
      <c r="F48" s="310">
        <v>8.9431810700576619</v>
      </c>
      <c r="G48" s="311">
        <v>59052660.039999999</v>
      </c>
      <c r="H48" s="312">
        <v>8.8700405641112834</v>
      </c>
      <c r="I48" s="306">
        <v>-9.3559326984722246E-2</v>
      </c>
      <c r="J48" s="306">
        <v>8.245791596749763E-3</v>
      </c>
    </row>
    <row r="49" spans="1:10" ht="12.75" customHeight="1">
      <c r="A49" s="300" t="s">
        <v>319</v>
      </c>
      <c r="B49" s="300" t="s">
        <v>316</v>
      </c>
      <c r="C49" s="301" t="s">
        <v>272</v>
      </c>
      <c r="D49" s="301" t="s">
        <v>275</v>
      </c>
      <c r="E49" s="309">
        <v>12687620</v>
      </c>
      <c r="F49" s="310">
        <v>1.09324030636008</v>
      </c>
      <c r="G49" s="311">
        <v>12524614.310000001</v>
      </c>
      <c r="H49" s="312">
        <v>1.0791947729602749</v>
      </c>
      <c r="I49" s="306">
        <v>1.3014827120852113E-2</v>
      </c>
      <c r="J49" s="306">
        <v>1.3014827120851891E-2</v>
      </c>
    </row>
    <row r="50" spans="1:10" ht="12.75" customHeight="1">
      <c r="A50" s="300" t="s">
        <v>320</v>
      </c>
      <c r="B50" s="300" t="s">
        <v>321</v>
      </c>
      <c r="C50" s="301" t="s">
        <v>274</v>
      </c>
      <c r="D50" s="301" t="s">
        <v>273</v>
      </c>
      <c r="E50" s="309">
        <v>6063251.6299999999</v>
      </c>
      <c r="F50" s="310">
        <v>320.0367377215332</v>
      </c>
      <c r="G50" s="311">
        <v>4784120.07</v>
      </c>
      <c r="H50" s="312">
        <v>301.94903716681614</v>
      </c>
      <c r="I50" s="306">
        <v>0.26737028780299821</v>
      </c>
      <c r="J50" s="306">
        <v>5.9903156918245992E-2</v>
      </c>
    </row>
    <row r="51" spans="1:10" ht="12.75" customHeight="1">
      <c r="A51" s="300" t="s">
        <v>322</v>
      </c>
      <c r="B51" s="300" t="s">
        <v>321</v>
      </c>
      <c r="C51" s="301" t="s">
        <v>274</v>
      </c>
      <c r="D51" s="301" t="s">
        <v>273</v>
      </c>
      <c r="E51" s="311">
        <v>8090160.9000000004</v>
      </c>
      <c r="F51" s="312">
        <v>544.76068815710448</v>
      </c>
      <c r="G51" s="311">
        <v>7551603.4199999999</v>
      </c>
      <c r="H51" s="312">
        <v>507.16180158651383</v>
      </c>
      <c r="I51" s="306">
        <v>7.1316970720901596E-2</v>
      </c>
      <c r="J51" s="306">
        <v>7.413588021213946E-2</v>
      </c>
    </row>
    <row r="52" spans="1:10" ht="12.75" customHeight="1">
      <c r="A52" s="300" t="s">
        <v>323</v>
      </c>
      <c r="B52" s="300" t="s">
        <v>321</v>
      </c>
      <c r="C52" s="301" t="s">
        <v>274</v>
      </c>
      <c r="D52" s="301" t="s">
        <v>277</v>
      </c>
      <c r="E52" s="311">
        <v>0</v>
      </c>
      <c r="F52" s="312">
        <v>0</v>
      </c>
      <c r="G52" s="311">
        <v>0</v>
      </c>
      <c r="H52" s="312">
        <v>0</v>
      </c>
      <c r="I52" s="306"/>
      <c r="J52" s="306"/>
    </row>
    <row r="53" spans="1:10" ht="12.75" customHeight="1">
      <c r="A53" s="300" t="s">
        <v>325</v>
      </c>
      <c r="B53" s="300" t="s">
        <v>321</v>
      </c>
      <c r="C53" s="301" t="s">
        <v>324</v>
      </c>
      <c r="D53" s="301" t="s">
        <v>273</v>
      </c>
      <c r="E53" s="311">
        <v>0</v>
      </c>
      <c r="F53" s="312">
        <v>0</v>
      </c>
      <c r="G53" s="311">
        <v>0</v>
      </c>
      <c r="H53" s="312">
        <v>0</v>
      </c>
      <c r="I53" s="306"/>
      <c r="J53" s="306"/>
    </row>
    <row r="54" spans="1:10" ht="12.75" customHeight="1">
      <c r="A54" s="300" t="s">
        <v>326</v>
      </c>
      <c r="B54" s="300" t="s">
        <v>321</v>
      </c>
      <c r="C54" s="301" t="s">
        <v>274</v>
      </c>
      <c r="D54" s="301" t="s">
        <v>273</v>
      </c>
      <c r="E54" s="311">
        <v>42720864.060000002</v>
      </c>
      <c r="F54" s="312">
        <v>933.02201007476094</v>
      </c>
      <c r="G54" s="311">
        <v>40103399.32</v>
      </c>
      <c r="H54" s="312">
        <v>868.90641207807005</v>
      </c>
      <c r="I54" s="306">
        <v>6.5267902082670748E-2</v>
      </c>
      <c r="J54" s="306">
        <v>7.3788842049574255E-2</v>
      </c>
    </row>
    <row r="55" spans="1:10" ht="12.75" customHeight="1">
      <c r="A55" s="300" t="s">
        <v>327</v>
      </c>
      <c r="B55" s="300" t="s">
        <v>328</v>
      </c>
      <c r="C55" s="301" t="s">
        <v>274</v>
      </c>
      <c r="D55" s="301" t="s">
        <v>275</v>
      </c>
      <c r="E55" s="309">
        <v>5597753.6100000003</v>
      </c>
      <c r="F55" s="310">
        <v>7.8627473565558059</v>
      </c>
      <c r="G55" s="311">
        <v>5600215.2699999996</v>
      </c>
      <c r="H55" s="312">
        <v>7.8832461123125119</v>
      </c>
      <c r="I55" s="306">
        <v>-4.3956524549804143E-4</v>
      </c>
      <c r="J55" s="306">
        <v>-2.6002937704417972E-3</v>
      </c>
    </row>
    <row r="56" spans="1:10" ht="12.75" customHeight="1">
      <c r="A56" s="300" t="s">
        <v>329</v>
      </c>
      <c r="B56" s="300" t="s">
        <v>328</v>
      </c>
      <c r="C56" s="301" t="s">
        <v>274</v>
      </c>
      <c r="D56" s="301" t="s">
        <v>273</v>
      </c>
      <c r="E56" s="309">
        <v>5463186.0899999999</v>
      </c>
      <c r="F56" s="310">
        <v>9.2209169739353527</v>
      </c>
      <c r="G56" s="311">
        <v>5323487.2</v>
      </c>
      <c r="H56" s="312">
        <v>9.0396076285800167</v>
      </c>
      <c r="I56" s="306">
        <v>2.6241988522110127E-2</v>
      </c>
      <c r="J56" s="306">
        <v>2.0057214074436169E-2</v>
      </c>
    </row>
    <row r="57" spans="1:10" ht="12.75" customHeight="1">
      <c r="A57" s="300" t="s">
        <v>330</v>
      </c>
      <c r="B57" s="300" t="s">
        <v>328</v>
      </c>
      <c r="C57" s="301" t="s">
        <v>274</v>
      </c>
      <c r="D57" s="301" t="s">
        <v>273</v>
      </c>
      <c r="E57" s="309">
        <v>20998634.690000001</v>
      </c>
      <c r="F57" s="310">
        <v>6.3836291446395483</v>
      </c>
      <c r="G57" s="311">
        <v>19138157.550000001</v>
      </c>
      <c r="H57" s="312">
        <v>5.8778456246324469</v>
      </c>
      <c r="I57" s="306">
        <v>9.7212970221367989E-2</v>
      </c>
      <c r="J57" s="306">
        <v>8.6049133016951052E-2</v>
      </c>
    </row>
    <row r="58" spans="1:10" ht="12.75" customHeight="1">
      <c r="A58" s="300" t="s">
        <v>331</v>
      </c>
      <c r="B58" s="300" t="s">
        <v>328</v>
      </c>
      <c r="C58" s="301" t="s">
        <v>274</v>
      </c>
      <c r="D58" s="301" t="s">
        <v>273</v>
      </c>
      <c r="E58" s="309">
        <v>6856651.0599999996</v>
      </c>
      <c r="F58" s="310">
        <v>11.777940978994698</v>
      </c>
      <c r="G58" s="311">
        <v>5060378.8</v>
      </c>
      <c r="H58" s="312">
        <v>11.170473697369367</v>
      </c>
      <c r="I58" s="306">
        <v>0.35496794429697642</v>
      </c>
      <c r="J58" s="306">
        <v>5.438151488315035E-2</v>
      </c>
    </row>
    <row r="59" spans="1:10" ht="12.75" customHeight="1">
      <c r="A59" s="300" t="s">
        <v>332</v>
      </c>
      <c r="B59" s="300" t="s">
        <v>328</v>
      </c>
      <c r="C59" s="301" t="s">
        <v>274</v>
      </c>
      <c r="D59" s="301" t="s">
        <v>273</v>
      </c>
      <c r="E59" s="309">
        <v>57245905.780000001</v>
      </c>
      <c r="F59" s="310">
        <v>14.522607460319156</v>
      </c>
      <c r="G59" s="311">
        <v>58456235.060000002</v>
      </c>
      <c r="H59" s="312">
        <v>14.943941657544325</v>
      </c>
      <c r="I59" s="306">
        <v>-2.0704879107553031E-2</v>
      </c>
      <c r="J59" s="306">
        <v>-2.8194314919080421E-2</v>
      </c>
    </row>
    <row r="60" spans="1:10" ht="12.75" customHeight="1">
      <c r="A60" s="300" t="s">
        <v>333</v>
      </c>
      <c r="B60" s="300" t="s">
        <v>334</v>
      </c>
      <c r="C60" s="301" t="s">
        <v>274</v>
      </c>
      <c r="D60" s="301" t="s">
        <v>275</v>
      </c>
      <c r="E60" s="311">
        <v>10322835.74</v>
      </c>
      <c r="F60" s="312">
        <v>99.310086192030582</v>
      </c>
      <c r="G60" s="311">
        <v>10427444.130000001</v>
      </c>
      <c r="H60" s="312">
        <v>100.29716185982107</v>
      </c>
      <c r="I60" s="306">
        <v>-1.0032025939994194E-2</v>
      </c>
      <c r="J60" s="306">
        <v>-9.8415114594175845E-3</v>
      </c>
    </row>
    <row r="61" spans="1:10" ht="12.75" customHeight="1">
      <c r="A61" s="300" t="s">
        <v>335</v>
      </c>
      <c r="B61" s="300" t="s">
        <v>334</v>
      </c>
      <c r="C61" s="301" t="s">
        <v>274</v>
      </c>
      <c r="D61" s="301" t="s">
        <v>273</v>
      </c>
      <c r="E61" s="311">
        <v>0</v>
      </c>
      <c r="F61" s="312">
        <v>0</v>
      </c>
      <c r="G61" s="311">
        <v>0</v>
      </c>
      <c r="H61" s="312">
        <v>0</v>
      </c>
      <c r="I61" s="306"/>
      <c r="J61" s="306"/>
    </row>
    <row r="62" spans="1:10" ht="12.75" customHeight="1">
      <c r="A62" s="299" t="s">
        <v>336</v>
      </c>
      <c r="B62" s="300" t="s">
        <v>334</v>
      </c>
      <c r="C62" s="301" t="s">
        <v>274</v>
      </c>
      <c r="D62" s="318" t="s">
        <v>277</v>
      </c>
      <c r="E62" s="311">
        <v>209903011.53999999</v>
      </c>
      <c r="F62" s="312">
        <v>1291.6274567517842</v>
      </c>
      <c r="G62" s="311">
        <v>178595959.97</v>
      </c>
      <c r="H62" s="312">
        <v>1288.3910522460728</v>
      </c>
      <c r="I62" s="306">
        <v>0.17529540743955718</v>
      </c>
      <c r="J62" s="306">
        <v>2.5119737521221985E-3</v>
      </c>
    </row>
    <row r="63" spans="1:10" ht="12.75" customHeight="1">
      <c r="A63" s="300" t="s">
        <v>337</v>
      </c>
      <c r="B63" s="300" t="s">
        <v>334</v>
      </c>
      <c r="C63" s="301" t="s">
        <v>272</v>
      </c>
      <c r="D63" s="301" t="s">
        <v>273</v>
      </c>
      <c r="E63" s="311">
        <v>7874435.3700000001</v>
      </c>
      <c r="F63" s="312">
        <v>788.81746771256303</v>
      </c>
      <c r="G63" s="311">
        <v>7874717.9299999997</v>
      </c>
      <c r="H63" s="312">
        <v>788.84577301360412</v>
      </c>
      <c r="I63" s="306">
        <v>-3.5881920154023916E-5</v>
      </c>
      <c r="J63" s="306">
        <v>-3.5881920154023916E-5</v>
      </c>
    </row>
    <row r="64" spans="1:10" ht="12.75" customHeight="1">
      <c r="A64" s="300" t="s">
        <v>338</v>
      </c>
      <c r="B64" s="300" t="s">
        <v>334</v>
      </c>
      <c r="C64" s="301" t="s">
        <v>272</v>
      </c>
      <c r="D64" s="301" t="s">
        <v>273</v>
      </c>
      <c r="E64" s="309">
        <v>9270733.7400000002</v>
      </c>
      <c r="F64" s="310">
        <v>801.31645268082229</v>
      </c>
      <c r="G64" s="311">
        <v>9397590.7599999998</v>
      </c>
      <c r="H64" s="312">
        <v>812.28134716651596</v>
      </c>
      <c r="I64" s="306">
        <v>-1.3498887453149755E-2</v>
      </c>
      <c r="J64" s="306">
        <v>-1.3498887453149755E-2</v>
      </c>
    </row>
    <row r="65" spans="1:10" ht="12.75" customHeight="1">
      <c r="A65" s="300" t="s">
        <v>339</v>
      </c>
      <c r="B65" s="300" t="s">
        <v>334</v>
      </c>
      <c r="C65" s="301" t="s">
        <v>272</v>
      </c>
      <c r="D65" s="301" t="s">
        <v>273</v>
      </c>
      <c r="E65" s="319">
        <v>11562153.789999999</v>
      </c>
      <c r="F65" s="320">
        <v>471.70395442540399</v>
      </c>
      <c r="G65" s="319">
        <v>11863793.76</v>
      </c>
      <c r="H65" s="320">
        <v>484.01003244910413</v>
      </c>
      <c r="I65" s="306">
        <v>-2.5425254020936428E-2</v>
      </c>
      <c r="J65" s="306">
        <v>-2.5425254020936428E-2</v>
      </c>
    </row>
    <row r="66" spans="1:10" ht="12.75" customHeight="1">
      <c r="A66" s="410" t="s">
        <v>1163</v>
      </c>
      <c r="B66" s="300" t="s">
        <v>1261</v>
      </c>
      <c r="C66" s="318" t="s">
        <v>274</v>
      </c>
      <c r="D66" s="318" t="s">
        <v>275</v>
      </c>
      <c r="E66" s="319">
        <v>7717869.54</v>
      </c>
      <c r="F66" s="320">
        <v>70.304829018999442</v>
      </c>
      <c r="G66" s="319">
        <v>7524375.0099999998</v>
      </c>
      <c r="H66" s="320">
        <v>68.230952224607293</v>
      </c>
      <c r="I66" s="306">
        <v>2.5715694624848462E-2</v>
      </c>
      <c r="J66" s="306">
        <v>3.0394956054038635E-2</v>
      </c>
    </row>
    <row r="67" spans="1:10" ht="12.75" customHeight="1">
      <c r="A67" s="410" t="s">
        <v>1164</v>
      </c>
      <c r="B67" s="300" t="s">
        <v>1261</v>
      </c>
      <c r="C67" s="318" t="s">
        <v>274</v>
      </c>
      <c r="D67" s="318" t="s">
        <v>275</v>
      </c>
      <c r="E67" s="311">
        <v>7551221.2199999997</v>
      </c>
      <c r="F67" s="312">
        <v>63.687823885552092</v>
      </c>
      <c r="G67" s="311">
        <v>7527394.1699999999</v>
      </c>
      <c r="H67" s="312">
        <v>63.486863945444256</v>
      </c>
      <c r="I67" s="306">
        <v>3.1653782785763251E-3</v>
      </c>
      <c r="J67" s="306">
        <v>3.1653782785763251E-3</v>
      </c>
    </row>
    <row r="68" spans="1:10" ht="12.75" customHeight="1">
      <c r="A68" s="410" t="s">
        <v>1165</v>
      </c>
      <c r="B68" s="300" t="s">
        <v>1261</v>
      </c>
      <c r="C68" s="318" t="s">
        <v>274</v>
      </c>
      <c r="D68" s="318" t="s">
        <v>273</v>
      </c>
      <c r="E68" s="309">
        <v>42599307.009999998</v>
      </c>
      <c r="F68" s="310">
        <v>94.151709300105793</v>
      </c>
      <c r="G68" s="311">
        <v>42125492.100000001</v>
      </c>
      <c r="H68" s="312">
        <v>92.694171051379243</v>
      </c>
      <c r="I68" s="306">
        <v>1.1247700296894481E-2</v>
      </c>
      <c r="J68" s="306">
        <v>1.5724162934890984E-2</v>
      </c>
    </row>
    <row r="69" spans="1:10" ht="12.75" customHeight="1">
      <c r="A69" s="410" t="s">
        <v>1166</v>
      </c>
      <c r="B69" s="300" t="s">
        <v>1261</v>
      </c>
      <c r="C69" s="318" t="s">
        <v>274</v>
      </c>
      <c r="D69" s="318" t="s">
        <v>273</v>
      </c>
      <c r="E69" s="309">
        <v>8372293.8600000003</v>
      </c>
      <c r="F69" s="310">
        <v>65.428291426212198</v>
      </c>
      <c r="G69" s="311">
        <v>8218908.0800000001</v>
      </c>
      <c r="H69" s="312">
        <v>64.229603267113475</v>
      </c>
      <c r="I69" s="306">
        <v>1.8662549636399017E-2</v>
      </c>
      <c r="J69" s="306">
        <v>1.8662549636399017E-2</v>
      </c>
    </row>
    <row r="70" spans="1:10" ht="12.75" customHeight="1">
      <c r="A70" s="410" t="s">
        <v>1167</v>
      </c>
      <c r="B70" s="321" t="s">
        <v>1261</v>
      </c>
      <c r="C70" s="301" t="s">
        <v>274</v>
      </c>
      <c r="D70" s="301" t="s">
        <v>273</v>
      </c>
      <c r="E70" s="309">
        <v>11124568.939999999</v>
      </c>
      <c r="F70" s="310">
        <v>485.33335316914884</v>
      </c>
      <c r="G70" s="311">
        <v>12057549.689999999</v>
      </c>
      <c r="H70" s="312">
        <v>470.24992224674315</v>
      </c>
      <c r="I70" s="306">
        <v>-7.7377309153763951E-2</v>
      </c>
      <c r="J70" s="306">
        <v>3.2075350167716454E-2</v>
      </c>
    </row>
    <row r="71" spans="1:10" ht="12.75" customHeight="1">
      <c r="A71" s="410" t="s">
        <v>1168</v>
      </c>
      <c r="B71" s="321" t="s">
        <v>1261</v>
      </c>
      <c r="C71" s="301" t="s">
        <v>274</v>
      </c>
      <c r="D71" s="301" t="s">
        <v>277</v>
      </c>
      <c r="E71" s="309">
        <v>10487432.48</v>
      </c>
      <c r="F71" s="310">
        <v>103.73454378235138</v>
      </c>
      <c r="G71" s="311">
        <v>9549968.7799999993</v>
      </c>
      <c r="H71" s="312">
        <v>103.59955992672347</v>
      </c>
      <c r="I71" s="306">
        <v>9.8164059128997616E-2</v>
      </c>
      <c r="J71" s="306">
        <v>1.3029385040186359E-3</v>
      </c>
    </row>
    <row r="72" spans="1:10" ht="12.75" customHeight="1">
      <c r="A72" s="410" t="s">
        <v>1169</v>
      </c>
      <c r="B72" s="321" t="s">
        <v>1261</v>
      </c>
      <c r="C72" s="301" t="s">
        <v>274</v>
      </c>
      <c r="D72" s="301" t="s">
        <v>273</v>
      </c>
      <c r="E72" s="309">
        <v>23035863.489999998</v>
      </c>
      <c r="F72" s="310">
        <v>90.060994830919427</v>
      </c>
      <c r="G72" s="311">
        <v>22441594.870000001</v>
      </c>
      <c r="H72" s="312">
        <v>87.612045812977613</v>
      </c>
      <c r="I72" s="306">
        <v>2.648067677197119E-2</v>
      </c>
      <c r="J72" s="306">
        <v>2.7952195331330421E-2</v>
      </c>
    </row>
    <row r="73" spans="1:10" ht="12.75" customHeight="1">
      <c r="A73" s="410" t="s">
        <v>1170</v>
      </c>
      <c r="B73" s="321" t="s">
        <v>1261</v>
      </c>
      <c r="C73" s="301" t="s">
        <v>272</v>
      </c>
      <c r="D73" s="301" t="s">
        <v>273</v>
      </c>
      <c r="E73" s="309">
        <v>9540919.8100000005</v>
      </c>
      <c r="F73" s="310">
        <v>46.650955862405233</v>
      </c>
      <c r="G73" s="311">
        <v>9853477.5800000001</v>
      </c>
      <c r="H73" s="312">
        <v>47.038498494753405</v>
      </c>
      <c r="I73" s="306">
        <v>-3.1720554237055443E-2</v>
      </c>
      <c r="J73" s="306">
        <v>-8.2388393496743983E-3</v>
      </c>
    </row>
    <row r="74" spans="1:10" ht="12.75" customHeight="1">
      <c r="A74" s="410" t="s">
        <v>1171</v>
      </c>
      <c r="B74" s="321" t="s">
        <v>1261</v>
      </c>
      <c r="C74" s="301" t="s">
        <v>274</v>
      </c>
      <c r="D74" s="301" t="s">
        <v>273</v>
      </c>
      <c r="E74" s="311">
        <v>14423476.42</v>
      </c>
      <c r="F74" s="312">
        <v>145.83645079246904</v>
      </c>
      <c r="G74" s="311">
        <v>12953098.550000001</v>
      </c>
      <c r="H74" s="312">
        <v>141.35979549801058</v>
      </c>
      <c r="I74" s="306">
        <v>0.1135155317721257</v>
      </c>
      <c r="J74" s="306">
        <v>3.1668518468686235E-2</v>
      </c>
    </row>
    <row r="75" spans="1:10" ht="12.75" customHeight="1">
      <c r="A75" s="300" t="s">
        <v>340</v>
      </c>
      <c r="B75" s="321" t="s">
        <v>341</v>
      </c>
      <c r="C75" s="301" t="s">
        <v>274</v>
      </c>
      <c r="D75" s="301" t="s">
        <v>273</v>
      </c>
      <c r="E75" s="311">
        <v>0</v>
      </c>
      <c r="F75" s="312">
        <v>0</v>
      </c>
      <c r="G75" s="311">
        <v>0</v>
      </c>
      <c r="H75" s="312">
        <v>0</v>
      </c>
      <c r="I75" s="306"/>
      <c r="J75" s="306"/>
    </row>
    <row r="76" spans="1:10" ht="12.75" customHeight="1">
      <c r="A76" s="316" t="s">
        <v>1119</v>
      </c>
      <c r="B76" s="321" t="s">
        <v>341</v>
      </c>
      <c r="C76" s="318" t="s">
        <v>274</v>
      </c>
      <c r="D76" s="318" t="s">
        <v>277</v>
      </c>
      <c r="E76" s="309">
        <v>33146999.77</v>
      </c>
      <c r="F76" s="310">
        <v>766.06810516756434</v>
      </c>
      <c r="G76" s="311">
        <v>35015101</v>
      </c>
      <c r="H76" s="312">
        <v>759.64584677322091</v>
      </c>
      <c r="I76" s="306">
        <v>-5.3351302056789729E-2</v>
      </c>
      <c r="J76" s="306">
        <v>8.4542796115103513E-3</v>
      </c>
    </row>
    <row r="77" spans="1:10" ht="12.75" customHeight="1">
      <c r="A77" s="300" t="s">
        <v>342</v>
      </c>
      <c r="B77" s="321" t="s">
        <v>341</v>
      </c>
      <c r="C77" s="301" t="s">
        <v>274</v>
      </c>
      <c r="D77" s="301" t="s">
        <v>273</v>
      </c>
      <c r="E77" s="311">
        <v>110307768.31</v>
      </c>
      <c r="F77" s="312">
        <v>38.256557759473679</v>
      </c>
      <c r="G77" s="311">
        <v>112269372.91</v>
      </c>
      <c r="H77" s="312">
        <v>38.906509259535675</v>
      </c>
      <c r="I77" s="306">
        <v>-1.747230388088572E-2</v>
      </c>
      <c r="J77" s="306">
        <v>-1.670546940426676E-2</v>
      </c>
    </row>
    <row r="78" spans="1:10" ht="12.75" customHeight="1">
      <c r="A78" s="321" t="s">
        <v>343</v>
      </c>
      <c r="B78" s="321" t="s">
        <v>341</v>
      </c>
      <c r="C78" s="322" t="s">
        <v>274</v>
      </c>
      <c r="D78" s="322" t="s">
        <v>273</v>
      </c>
      <c r="E78" s="309">
        <v>10124330.699999999</v>
      </c>
      <c r="F78" s="310">
        <v>634.42512258467627</v>
      </c>
      <c r="G78" s="311">
        <v>9800507.9199999999</v>
      </c>
      <c r="H78" s="312">
        <v>616.57586222674615</v>
      </c>
      <c r="I78" s="306">
        <v>3.3041428326298306E-2</v>
      </c>
      <c r="J78" s="306">
        <v>2.8949009280817561E-2</v>
      </c>
    </row>
    <row r="79" spans="1:10" ht="12.75" customHeight="1">
      <c r="A79" s="300" t="s">
        <v>344</v>
      </c>
      <c r="B79" s="300" t="s">
        <v>341</v>
      </c>
      <c r="C79" s="301" t="s">
        <v>274</v>
      </c>
      <c r="D79" s="301" t="s">
        <v>277</v>
      </c>
      <c r="E79" s="309">
        <v>323183865.01999998</v>
      </c>
      <c r="F79" s="310">
        <v>130.22506146460341</v>
      </c>
      <c r="G79" s="311">
        <v>321774888.52999997</v>
      </c>
      <c r="H79" s="312">
        <v>130.21427103402456</v>
      </c>
      <c r="I79" s="306">
        <v>4.3787645966930633E-3</v>
      </c>
      <c r="J79" s="306">
        <v>8.286672799506789E-5</v>
      </c>
    </row>
    <row r="80" spans="1:10" ht="12.75" customHeight="1">
      <c r="A80" s="300" t="s">
        <v>345</v>
      </c>
      <c r="B80" s="300" t="s">
        <v>341</v>
      </c>
      <c r="C80" s="301" t="s">
        <v>274</v>
      </c>
      <c r="D80" s="301" t="s">
        <v>275</v>
      </c>
      <c r="E80" s="309">
        <v>44640974.520000003</v>
      </c>
      <c r="F80" s="310">
        <v>98.502592830854994</v>
      </c>
      <c r="G80" s="311">
        <v>44130756.07</v>
      </c>
      <c r="H80" s="312">
        <v>96.461577515390942</v>
      </c>
      <c r="I80" s="306">
        <v>1.1561516172319708E-2</v>
      </c>
      <c r="J80" s="306">
        <v>2.1158842391297172E-2</v>
      </c>
    </row>
    <row r="81" spans="1:10" ht="12.75" customHeight="1">
      <c r="A81" s="300" t="s">
        <v>346</v>
      </c>
      <c r="B81" s="300" t="s">
        <v>347</v>
      </c>
      <c r="C81" s="301" t="s">
        <v>274</v>
      </c>
      <c r="D81" s="301" t="s">
        <v>294</v>
      </c>
      <c r="E81" s="309">
        <v>27475449.530000001</v>
      </c>
      <c r="F81" s="310">
        <v>840.24159998832999</v>
      </c>
      <c r="G81" s="311">
        <v>31546802.059999999</v>
      </c>
      <c r="H81" s="312">
        <v>832.89240723051137</v>
      </c>
      <c r="I81" s="306">
        <v>-0.12905753560238997</v>
      </c>
      <c r="J81" s="306">
        <v>8.8237000289819179E-3</v>
      </c>
    </row>
    <row r="82" spans="1:10" ht="12.75" customHeight="1">
      <c r="A82" s="300" t="s">
        <v>348</v>
      </c>
      <c r="B82" s="300" t="s">
        <v>347</v>
      </c>
      <c r="C82" s="301" t="s">
        <v>274</v>
      </c>
      <c r="D82" s="301" t="s">
        <v>277</v>
      </c>
      <c r="E82" s="309">
        <v>28605558.68</v>
      </c>
      <c r="F82" s="310">
        <v>720.87004061209996</v>
      </c>
      <c r="G82" s="311">
        <v>30111958.050000001</v>
      </c>
      <c r="H82" s="312">
        <v>729.4379813992764</v>
      </c>
      <c r="I82" s="306">
        <v>-5.002661625320648E-2</v>
      </c>
      <c r="J82" s="306">
        <v>-1.1745948258329753E-2</v>
      </c>
    </row>
    <row r="83" spans="1:10" ht="12.75" customHeight="1">
      <c r="A83" s="300" t="s">
        <v>349</v>
      </c>
      <c r="B83" s="300" t="s">
        <v>347</v>
      </c>
      <c r="C83" s="301" t="s">
        <v>274</v>
      </c>
      <c r="D83" s="301" t="s">
        <v>273</v>
      </c>
      <c r="E83" s="309">
        <v>184871102.94999999</v>
      </c>
      <c r="F83" s="310">
        <v>67.777078034205203</v>
      </c>
      <c r="G83" s="311">
        <v>188726934.5</v>
      </c>
      <c r="H83" s="312">
        <v>68.911507832164261</v>
      </c>
      <c r="I83" s="306">
        <v>-2.0430743286406816E-2</v>
      </c>
      <c r="J83" s="306">
        <v>-1.6462124159610458E-2</v>
      </c>
    </row>
    <row r="84" spans="1:10" ht="12.75" customHeight="1">
      <c r="A84" s="300" t="s">
        <v>350</v>
      </c>
      <c r="B84" s="300" t="s">
        <v>347</v>
      </c>
      <c r="C84" s="301" t="s">
        <v>274</v>
      </c>
      <c r="D84" s="301" t="s">
        <v>277</v>
      </c>
      <c r="E84" s="309">
        <v>424261132.61000001</v>
      </c>
      <c r="F84" s="310">
        <v>1033.215607667616</v>
      </c>
      <c r="G84" s="311">
        <v>424342190.29000002</v>
      </c>
      <c r="H84" s="312">
        <v>1024.1448885160592</v>
      </c>
      <c r="I84" s="306">
        <v>-1.9101961071699147E-4</v>
      </c>
      <c r="J84" s="306">
        <v>8.8568709889280672E-3</v>
      </c>
    </row>
    <row r="85" spans="1:10" ht="12.75" customHeight="1">
      <c r="A85" s="300" t="s">
        <v>351</v>
      </c>
      <c r="B85" s="300" t="s">
        <v>347</v>
      </c>
      <c r="C85" s="301" t="s">
        <v>274</v>
      </c>
      <c r="D85" s="301" t="s">
        <v>275</v>
      </c>
      <c r="E85" s="309">
        <v>168810715.83000001</v>
      </c>
      <c r="F85" s="310">
        <v>91.555300292079551</v>
      </c>
      <c r="G85" s="311">
        <v>173710947.72999999</v>
      </c>
      <c r="H85" s="312">
        <v>93.196700228388821</v>
      </c>
      <c r="I85" s="306">
        <v>-2.820911384132474E-2</v>
      </c>
      <c r="J85" s="306">
        <v>-1.7612210864621169E-2</v>
      </c>
    </row>
    <row r="86" spans="1:10" ht="12.75" customHeight="1">
      <c r="A86" s="300" t="s">
        <v>352</v>
      </c>
      <c r="B86" s="300" t="s">
        <v>347</v>
      </c>
      <c r="C86" s="301" t="s">
        <v>274</v>
      </c>
      <c r="D86" s="301" t="s">
        <v>273</v>
      </c>
      <c r="E86" s="309">
        <v>85360695.599999994</v>
      </c>
      <c r="F86" s="310">
        <v>57.401363764917043</v>
      </c>
      <c r="G86" s="311">
        <v>82347247.049999997</v>
      </c>
      <c r="H86" s="312">
        <v>54.497861907351442</v>
      </c>
      <c r="I86" s="306">
        <v>3.6594405495672166E-2</v>
      </c>
      <c r="J86" s="306">
        <v>5.3277353568506491E-2</v>
      </c>
    </row>
    <row r="87" spans="1:10" ht="12.75" customHeight="1">
      <c r="A87" s="300" t="s">
        <v>353</v>
      </c>
      <c r="B87" s="300" t="s">
        <v>347</v>
      </c>
      <c r="C87" s="301" t="s">
        <v>274</v>
      </c>
      <c r="D87" s="301" t="s">
        <v>277</v>
      </c>
      <c r="E87" s="309">
        <v>1404322456.3900001</v>
      </c>
      <c r="F87" s="310">
        <v>140.89725970160143</v>
      </c>
      <c r="G87" s="311">
        <v>1256123341.9300001</v>
      </c>
      <c r="H87" s="312">
        <v>140.77613259927762</v>
      </c>
      <c r="I87" s="306">
        <v>0.11798133950149836</v>
      </c>
      <c r="J87" s="306">
        <v>8.6042356816684595E-4</v>
      </c>
    </row>
    <row r="88" spans="1:10" ht="12.75" customHeight="1">
      <c r="A88" s="300" t="s">
        <v>354</v>
      </c>
      <c r="B88" s="300" t="s">
        <v>355</v>
      </c>
      <c r="C88" s="301" t="s">
        <v>274</v>
      </c>
      <c r="D88" s="301" t="s">
        <v>273</v>
      </c>
      <c r="E88" s="309">
        <v>11638055.710000001</v>
      </c>
      <c r="F88" s="310">
        <v>685.62438936317824</v>
      </c>
      <c r="G88" s="311">
        <v>11239953.16</v>
      </c>
      <c r="H88" s="312">
        <v>662.31256564670343</v>
      </c>
      <c r="I88" s="306">
        <v>3.5418523932710055E-2</v>
      </c>
      <c r="J88" s="306">
        <v>3.5197616541839949E-2</v>
      </c>
    </row>
    <row r="89" spans="1:10" ht="12.75" customHeight="1">
      <c r="A89" s="300" t="s">
        <v>356</v>
      </c>
      <c r="B89" s="300" t="s">
        <v>355</v>
      </c>
      <c r="C89" s="301" t="s">
        <v>274</v>
      </c>
      <c r="D89" s="301" t="s">
        <v>273</v>
      </c>
      <c r="E89" s="309">
        <v>12599420.57</v>
      </c>
      <c r="F89" s="310">
        <v>73.730087715288789</v>
      </c>
      <c r="G89" s="311">
        <v>12257160.369999999</v>
      </c>
      <c r="H89" s="312">
        <v>71.787038901108204</v>
      </c>
      <c r="I89" s="306">
        <v>2.7923286443873208E-2</v>
      </c>
      <c r="J89" s="306">
        <v>2.7066847218162549E-2</v>
      </c>
    </row>
    <row r="90" spans="1:10" ht="12.75" customHeight="1">
      <c r="A90" s="300" t="s">
        <v>1309</v>
      </c>
      <c r="B90" s="300" t="s">
        <v>358</v>
      </c>
      <c r="C90" s="301" t="s">
        <v>274</v>
      </c>
      <c r="D90" s="301" t="s">
        <v>273</v>
      </c>
      <c r="E90" s="309">
        <v>34773621.57</v>
      </c>
      <c r="F90" s="310">
        <v>851.65160135473479</v>
      </c>
      <c r="G90" s="311">
        <v>31246538.91</v>
      </c>
      <c r="H90" s="312">
        <v>848.33403112576877</v>
      </c>
      <c r="I90" s="306">
        <v>0.11287914703638458</v>
      </c>
      <c r="J90" s="306">
        <v>3.9106886052460155E-3</v>
      </c>
    </row>
    <row r="91" spans="1:10" ht="12.75" customHeight="1">
      <c r="A91" s="300" t="s">
        <v>357</v>
      </c>
      <c r="B91" s="300" t="s">
        <v>358</v>
      </c>
      <c r="C91" s="323" t="s">
        <v>274</v>
      </c>
      <c r="D91" s="323" t="s">
        <v>275</v>
      </c>
      <c r="E91" s="309">
        <v>144820761.13999999</v>
      </c>
      <c r="F91" s="310">
        <v>895.43274599298866</v>
      </c>
      <c r="G91" s="311">
        <v>146177446.43000001</v>
      </c>
      <c r="H91" s="312">
        <v>897.90947132573422</v>
      </c>
      <c r="I91" s="306">
        <v>-9.2810848946502933E-3</v>
      </c>
      <c r="J91" s="306">
        <v>-2.7583240981841062E-3</v>
      </c>
    </row>
    <row r="92" spans="1:10" ht="12.75" customHeight="1">
      <c r="A92" s="300" t="s">
        <v>359</v>
      </c>
      <c r="B92" s="300" t="s">
        <v>358</v>
      </c>
      <c r="C92" s="323" t="s">
        <v>274</v>
      </c>
      <c r="D92" s="323" t="s">
        <v>294</v>
      </c>
      <c r="E92" s="309">
        <v>64865030.479999997</v>
      </c>
      <c r="F92" s="310">
        <v>1162.4322072417965</v>
      </c>
      <c r="G92" s="311">
        <v>67063878.950000003</v>
      </c>
      <c r="H92" s="312">
        <v>1155.3429629820205</v>
      </c>
      <c r="I92" s="306">
        <v>-3.278737383561392E-2</v>
      </c>
      <c r="J92" s="306">
        <v>6.136051793207864E-3</v>
      </c>
    </row>
    <row r="93" spans="1:10" ht="12.75" customHeight="1">
      <c r="A93" s="300" t="s">
        <v>360</v>
      </c>
      <c r="B93" s="300" t="s">
        <v>358</v>
      </c>
      <c r="C93" s="323" t="s">
        <v>274</v>
      </c>
      <c r="D93" s="323" t="s">
        <v>277</v>
      </c>
      <c r="E93" s="309">
        <v>807413278.53999996</v>
      </c>
      <c r="F93" s="310">
        <v>154.01891140126526</v>
      </c>
      <c r="G93" s="311">
        <v>804383000</v>
      </c>
      <c r="H93" s="312">
        <v>153.90398239242697</v>
      </c>
      <c r="I93" s="306">
        <v>3.7672085809867806E-3</v>
      </c>
      <c r="J93" s="306">
        <v>7.467578619586579E-4</v>
      </c>
    </row>
    <row r="94" spans="1:10" ht="12.75" customHeight="1">
      <c r="A94" s="300" t="s">
        <v>361</v>
      </c>
      <c r="B94" s="300" t="s">
        <v>358</v>
      </c>
      <c r="C94" s="323" t="s">
        <v>274</v>
      </c>
      <c r="D94" s="323" t="s">
        <v>277</v>
      </c>
      <c r="E94" s="309">
        <v>124889748.36</v>
      </c>
      <c r="F94" s="310">
        <v>790.41453520336847</v>
      </c>
      <c r="G94" s="311">
        <v>138971837.84</v>
      </c>
      <c r="H94" s="312">
        <v>784.03963741463224</v>
      </c>
      <c r="I94" s="306">
        <v>-0.10133052637767437</v>
      </c>
      <c r="J94" s="306">
        <v>8.1308361012939478E-3</v>
      </c>
    </row>
    <row r="95" spans="1:10" ht="12.75" customHeight="1">
      <c r="A95" s="300" t="s">
        <v>1310</v>
      </c>
      <c r="B95" s="300" t="s">
        <v>358</v>
      </c>
      <c r="C95" s="323" t="s">
        <v>274</v>
      </c>
      <c r="D95" s="323" t="s">
        <v>273</v>
      </c>
      <c r="E95" s="309">
        <v>96553310.049999997</v>
      </c>
      <c r="F95" s="310">
        <v>360.74167634015578</v>
      </c>
      <c r="G95" s="311">
        <v>96444846.530000001</v>
      </c>
      <c r="H95" s="312">
        <v>358.2655746444143</v>
      </c>
      <c r="I95" s="306">
        <v>1.1246170625225371E-3</v>
      </c>
      <c r="J95" s="306">
        <v>6.9113581403936752E-3</v>
      </c>
    </row>
    <row r="96" spans="1:10" ht="12.75" customHeight="1">
      <c r="A96" s="300" t="s">
        <v>362</v>
      </c>
      <c r="B96" s="300" t="s">
        <v>358</v>
      </c>
      <c r="C96" s="323" t="s">
        <v>274</v>
      </c>
      <c r="D96" s="323" t="s">
        <v>275</v>
      </c>
      <c r="E96" s="309">
        <v>14251807.02</v>
      </c>
      <c r="F96" s="310">
        <v>689.97921131103283</v>
      </c>
      <c r="G96" s="311">
        <v>15173024.74</v>
      </c>
      <c r="H96" s="312">
        <v>692.15733914515249</v>
      </c>
      <c r="I96" s="306">
        <v>-6.0714177679512593E-2</v>
      </c>
      <c r="J96" s="306">
        <v>-3.1468680759922929E-3</v>
      </c>
    </row>
    <row r="97" spans="1:10" ht="12.75" customHeight="1">
      <c r="A97" s="300" t="s">
        <v>363</v>
      </c>
      <c r="B97" s="300" t="s">
        <v>358</v>
      </c>
      <c r="C97" s="323" t="s">
        <v>274</v>
      </c>
      <c r="D97" s="323" t="s">
        <v>273</v>
      </c>
      <c r="E97" s="309">
        <v>42791262.399999999</v>
      </c>
      <c r="F97" s="310">
        <v>901.1784655229178</v>
      </c>
      <c r="G97" s="311">
        <v>40518883.869999997</v>
      </c>
      <c r="H97" s="312">
        <v>873.69369507603301</v>
      </c>
      <c r="I97" s="306">
        <v>5.6081962605156077E-2</v>
      </c>
      <c r="J97" s="306">
        <v>3.145813069475456E-2</v>
      </c>
    </row>
    <row r="98" spans="1:10" ht="12.75" customHeight="1">
      <c r="A98" s="300" t="s">
        <v>364</v>
      </c>
      <c r="B98" s="300" t="s">
        <v>358</v>
      </c>
      <c r="C98" s="323" t="s">
        <v>272</v>
      </c>
      <c r="D98" s="323" t="s">
        <v>275</v>
      </c>
      <c r="E98" s="324">
        <v>12906050.82</v>
      </c>
      <c r="F98" s="325">
        <v>417.37513288620841</v>
      </c>
      <c r="G98" s="317">
        <v>12807150.15</v>
      </c>
      <c r="H98" s="326">
        <v>414.17673541671934</v>
      </c>
      <c r="I98" s="306">
        <v>7.7223011241107642E-3</v>
      </c>
      <c r="J98" s="306">
        <v>7.7223011241107642E-3</v>
      </c>
    </row>
    <row r="99" spans="1:10" ht="12.75" customHeight="1">
      <c r="A99" s="300" t="s">
        <v>591</v>
      </c>
      <c r="B99" s="300" t="s">
        <v>1172</v>
      </c>
      <c r="C99" s="323" t="s">
        <v>274</v>
      </c>
      <c r="D99" s="323" t="s">
        <v>275</v>
      </c>
      <c r="E99" s="311">
        <v>0</v>
      </c>
      <c r="F99" s="312">
        <v>0</v>
      </c>
      <c r="G99" s="311">
        <v>0</v>
      </c>
      <c r="H99" s="312">
        <v>0</v>
      </c>
      <c r="I99" s="306"/>
      <c r="J99" s="306"/>
    </row>
    <row r="100" spans="1:10" ht="12.75" customHeight="1">
      <c r="A100" s="300" t="s">
        <v>1098</v>
      </c>
      <c r="B100" s="300" t="s">
        <v>1172</v>
      </c>
      <c r="C100" s="323" t="s">
        <v>274</v>
      </c>
      <c r="D100" s="323" t="s">
        <v>277</v>
      </c>
      <c r="E100" s="311">
        <v>0</v>
      </c>
      <c r="F100" s="312">
        <v>0</v>
      </c>
      <c r="G100" s="311">
        <v>0</v>
      </c>
      <c r="H100" s="312">
        <v>0</v>
      </c>
      <c r="I100" s="306"/>
      <c r="J100" s="306"/>
    </row>
    <row r="101" spans="1:10" ht="12.75" customHeight="1">
      <c r="A101" s="300" t="s">
        <v>1099</v>
      </c>
      <c r="B101" s="300" t="s">
        <v>1172</v>
      </c>
      <c r="C101" s="323" t="s">
        <v>274</v>
      </c>
      <c r="D101" s="323" t="s">
        <v>273</v>
      </c>
      <c r="E101" s="311">
        <v>0</v>
      </c>
      <c r="F101" s="312">
        <v>0</v>
      </c>
      <c r="G101" s="311">
        <v>0</v>
      </c>
      <c r="H101" s="312">
        <v>0</v>
      </c>
      <c r="I101" s="306"/>
      <c r="J101" s="306"/>
    </row>
    <row r="102" spans="1:10" ht="12.75" customHeight="1">
      <c r="A102" s="300" t="s">
        <v>365</v>
      </c>
      <c r="B102" s="300" t="s">
        <v>366</v>
      </c>
      <c r="C102" s="323" t="s">
        <v>274</v>
      </c>
      <c r="D102" s="323" t="s">
        <v>277</v>
      </c>
      <c r="E102" s="314">
        <v>313602668.20999998</v>
      </c>
      <c r="F102" s="315">
        <v>125.01123535794788</v>
      </c>
      <c r="G102" s="319">
        <v>276055163.97000003</v>
      </c>
      <c r="H102" s="320">
        <v>124.80330558062748</v>
      </c>
      <c r="I102" s="306">
        <v>0.13601449688541378</v>
      </c>
      <c r="J102" s="306">
        <v>1.6660598559712358E-3</v>
      </c>
    </row>
    <row r="103" spans="1:10" ht="12.75" customHeight="1">
      <c r="A103" s="300" t="s">
        <v>367</v>
      </c>
      <c r="B103" s="300" t="s">
        <v>366</v>
      </c>
      <c r="C103" s="323" t="s">
        <v>274</v>
      </c>
      <c r="D103" s="323" t="s">
        <v>273</v>
      </c>
      <c r="E103" s="309">
        <v>5844661.0300000003</v>
      </c>
      <c r="F103" s="310">
        <v>97.191664650771912</v>
      </c>
      <c r="G103" s="311">
        <v>6059733.5099999998</v>
      </c>
      <c r="H103" s="312">
        <v>98.736015717587932</v>
      </c>
      <c r="I103" s="306">
        <v>-3.5492069023345452E-2</v>
      </c>
      <c r="J103" s="306">
        <v>-1.5641213143877342E-2</v>
      </c>
    </row>
    <row r="104" spans="1:10" ht="12.75" customHeight="1">
      <c r="A104" s="300" t="s">
        <v>368</v>
      </c>
      <c r="B104" s="300" t="s">
        <v>366</v>
      </c>
      <c r="C104" s="323" t="s">
        <v>274</v>
      </c>
      <c r="D104" s="323" t="s">
        <v>275</v>
      </c>
      <c r="E104" s="309">
        <v>20711963.780000001</v>
      </c>
      <c r="F104" s="310">
        <v>721.73605241245787</v>
      </c>
      <c r="G104" s="311">
        <v>20109792.510000002</v>
      </c>
      <c r="H104" s="312">
        <v>706.67281158575565</v>
      </c>
      <c r="I104" s="306">
        <v>2.9944181159530014E-2</v>
      </c>
      <c r="J104" s="306">
        <v>2.1315721476393934E-2</v>
      </c>
    </row>
    <row r="105" spans="1:10" ht="12.75" customHeight="1">
      <c r="A105" s="300" t="s">
        <v>369</v>
      </c>
      <c r="B105" s="300" t="s">
        <v>370</v>
      </c>
      <c r="C105" s="323" t="s">
        <v>274</v>
      </c>
      <c r="D105" s="323" t="s">
        <v>273</v>
      </c>
      <c r="E105" s="309">
        <v>317444007.63999999</v>
      </c>
      <c r="F105" s="310">
        <v>99.893689847766694</v>
      </c>
      <c r="G105" s="311">
        <v>312342787.31999999</v>
      </c>
      <c r="H105" s="312">
        <v>98.140171217596574</v>
      </c>
      <c r="I105" s="306">
        <v>1.6332121397039767E-2</v>
      </c>
      <c r="J105" s="306">
        <v>1.7867491042808714E-2</v>
      </c>
    </row>
    <row r="106" spans="1:10" ht="12.75" customHeight="1">
      <c r="A106" s="300" t="s">
        <v>371</v>
      </c>
      <c r="B106" s="300" t="s">
        <v>370</v>
      </c>
      <c r="C106" s="323" t="s">
        <v>274</v>
      </c>
      <c r="D106" s="323" t="s">
        <v>294</v>
      </c>
      <c r="E106" s="309">
        <v>165532920.34999999</v>
      </c>
      <c r="F106" s="310">
        <v>1280.8749038374187</v>
      </c>
      <c r="G106" s="311">
        <v>165526487.78999999</v>
      </c>
      <c r="H106" s="312">
        <v>1268.0159705377098</v>
      </c>
      <c r="I106" s="306">
        <v>3.8861212400931322E-5</v>
      </c>
      <c r="J106" s="306">
        <v>1.0140986863324875E-2</v>
      </c>
    </row>
    <row r="107" spans="1:10" ht="12.75" customHeight="1">
      <c r="A107" s="300" t="s">
        <v>372</v>
      </c>
      <c r="B107" s="300" t="s">
        <v>370</v>
      </c>
      <c r="C107" s="323" t="s">
        <v>274</v>
      </c>
      <c r="D107" s="323" t="s">
        <v>273</v>
      </c>
      <c r="E107" s="309">
        <v>65654113.880000003</v>
      </c>
      <c r="F107" s="310">
        <v>649.50582164114735</v>
      </c>
      <c r="G107" s="311">
        <v>64131797.170000002</v>
      </c>
      <c r="H107" s="312">
        <v>613.05485544862199</v>
      </c>
      <c r="I107" s="306">
        <v>2.3737315609052123E-2</v>
      </c>
      <c r="J107" s="306">
        <v>5.945791941546763E-2</v>
      </c>
    </row>
    <row r="108" spans="1:10" ht="12.75" customHeight="1">
      <c r="A108" s="300" t="s">
        <v>373</v>
      </c>
      <c r="B108" s="300" t="s">
        <v>370</v>
      </c>
      <c r="C108" s="323" t="s">
        <v>274</v>
      </c>
      <c r="D108" s="323" t="s">
        <v>273</v>
      </c>
      <c r="E108" s="309">
        <v>259829200.65000001</v>
      </c>
      <c r="F108" s="310">
        <v>949.71023623964027</v>
      </c>
      <c r="G108" s="311">
        <v>247688444.53</v>
      </c>
      <c r="H108" s="312">
        <v>906.7805990493332</v>
      </c>
      <c r="I108" s="306">
        <v>4.901623950619749E-2</v>
      </c>
      <c r="J108" s="306">
        <v>4.7342915403477237E-2</v>
      </c>
    </row>
    <row r="109" spans="1:10" ht="12.75" customHeight="1">
      <c r="A109" s="300" t="s">
        <v>374</v>
      </c>
      <c r="B109" s="300" t="s">
        <v>370</v>
      </c>
      <c r="C109" s="323" t="s">
        <v>274</v>
      </c>
      <c r="D109" s="323" t="s">
        <v>277</v>
      </c>
      <c r="E109" s="309">
        <v>138065156.31999999</v>
      </c>
      <c r="F109" s="310">
        <v>1123.6791110237375</v>
      </c>
      <c r="G109" s="311">
        <v>133323013.01000001</v>
      </c>
      <c r="H109" s="312">
        <v>1113.797806886944</v>
      </c>
      <c r="I109" s="306">
        <v>3.5568827938536662E-2</v>
      </c>
      <c r="J109" s="306">
        <v>8.8717216676981181E-3</v>
      </c>
    </row>
    <row r="110" spans="1:10" ht="12.75" customHeight="1">
      <c r="A110" s="300" t="s">
        <v>375</v>
      </c>
      <c r="B110" s="300" t="s">
        <v>370</v>
      </c>
      <c r="C110" s="323" t="s">
        <v>274</v>
      </c>
      <c r="D110" s="323" t="s">
        <v>275</v>
      </c>
      <c r="E110" s="309">
        <v>417217360.07999998</v>
      </c>
      <c r="F110" s="310">
        <v>1044.0497336370092</v>
      </c>
      <c r="G110" s="311">
        <v>418201113.70999998</v>
      </c>
      <c r="H110" s="312">
        <v>1031.4660018291577</v>
      </c>
      <c r="I110" s="306">
        <v>-2.3523457918913637E-3</v>
      </c>
      <c r="J110" s="306">
        <v>1.2199851265612294E-2</v>
      </c>
    </row>
    <row r="111" spans="1:10" ht="12.75" customHeight="1">
      <c r="A111" s="299" t="s">
        <v>376</v>
      </c>
      <c r="B111" s="300" t="s">
        <v>370</v>
      </c>
      <c r="C111" s="323" t="s">
        <v>274</v>
      </c>
      <c r="D111" s="323" t="s">
        <v>277</v>
      </c>
      <c r="E111" s="309">
        <v>2523315308</v>
      </c>
      <c r="F111" s="310">
        <v>172.49171507711429</v>
      </c>
      <c r="G111" s="311">
        <v>2428834762.4099998</v>
      </c>
      <c r="H111" s="312">
        <v>172.35684414613681</v>
      </c>
      <c r="I111" s="306">
        <v>3.8899536128284007E-2</v>
      </c>
      <c r="J111" s="306">
        <v>7.8250986577077519E-4</v>
      </c>
    </row>
    <row r="112" spans="1:10" ht="12.75" customHeight="1">
      <c r="A112" s="300" t="s">
        <v>377</v>
      </c>
      <c r="B112" s="300" t="s">
        <v>370</v>
      </c>
      <c r="C112" s="323" t="s">
        <v>272</v>
      </c>
      <c r="D112" s="323" t="s">
        <v>273</v>
      </c>
      <c r="E112" s="309">
        <v>56352565.380000003</v>
      </c>
      <c r="F112" s="310">
        <v>55.819886253066507</v>
      </c>
      <c r="G112" s="311">
        <v>56093113.170000002</v>
      </c>
      <c r="H112" s="312">
        <v>55.56288654502044</v>
      </c>
      <c r="I112" s="306">
        <v>4.6253843892329893E-3</v>
      </c>
      <c r="J112" s="306">
        <v>4.6253843892329893E-3</v>
      </c>
    </row>
    <row r="113" spans="1:10" ht="12.75" customHeight="1">
      <c r="A113" s="300" t="s">
        <v>378</v>
      </c>
      <c r="B113" s="300" t="s">
        <v>370</v>
      </c>
      <c r="C113" s="323" t="s">
        <v>274</v>
      </c>
      <c r="D113" s="323" t="s">
        <v>273</v>
      </c>
      <c r="E113" s="309">
        <v>77209312.010000005</v>
      </c>
      <c r="F113" s="310">
        <v>987.2587630704902</v>
      </c>
      <c r="G113" s="311">
        <v>98022834.969999999</v>
      </c>
      <c r="H113" s="312">
        <v>980.8331314088266</v>
      </c>
      <c r="I113" s="306">
        <v>-0.21233341156037766</v>
      </c>
      <c r="J113" s="306">
        <v>6.5511976052787801E-3</v>
      </c>
    </row>
    <row r="114" spans="1:10" ht="18.75" customHeight="1">
      <c r="A114" s="561" t="s">
        <v>988</v>
      </c>
      <c r="B114" s="562"/>
      <c r="C114" s="563"/>
      <c r="D114" s="563"/>
      <c r="E114" s="564">
        <f>SUM(E10:E113)</f>
        <v>13194039948.369997</v>
      </c>
      <c r="F114" s="564"/>
      <c r="G114" s="564">
        <f>SUM(G10:G113)</f>
        <v>12754649168.769999</v>
      </c>
      <c r="H114" s="565"/>
      <c r="I114" s="566">
        <v>3.4449460254528663E-2</v>
      </c>
      <c r="J114" s="567"/>
    </row>
    <row r="115" spans="1:10" ht="12.75" customHeight="1">
      <c r="A115" s="36" t="s">
        <v>989</v>
      </c>
    </row>
    <row r="116" spans="1:10" ht="12.75" customHeight="1"/>
    <row r="117" spans="1:10" ht="12.75" customHeight="1">
      <c r="A117" s="94" t="s">
        <v>990</v>
      </c>
    </row>
    <row r="118" spans="1:10" ht="12.75" customHeight="1">
      <c r="A118" s="95" t="s">
        <v>991</v>
      </c>
    </row>
    <row r="119" spans="1:10" ht="12.75" customHeight="1">
      <c r="A119" s="95" t="s">
        <v>992</v>
      </c>
    </row>
    <row r="120" spans="1:10" ht="12.75" customHeight="1"/>
    <row r="121" spans="1:10" ht="12.75" customHeight="1">
      <c r="A121" s="51" t="s">
        <v>796</v>
      </c>
    </row>
    <row r="122" spans="1:10" ht="12.75" customHeight="1">
      <c r="A122" s="107" t="s">
        <v>797</v>
      </c>
    </row>
    <row r="123" spans="1:10" ht="12.75" customHeight="1">
      <c r="A123" s="101"/>
      <c r="B123" s="99"/>
      <c r="C123" s="99"/>
      <c r="D123" s="99"/>
      <c r="E123" s="99"/>
      <c r="F123" s="99"/>
      <c r="G123" s="99"/>
      <c r="H123" s="99"/>
      <c r="I123" s="99"/>
    </row>
    <row r="124" spans="1:10" ht="12.75" customHeight="1">
      <c r="A124" s="51" t="s">
        <v>589</v>
      </c>
      <c r="B124" s="100"/>
      <c r="C124" s="100"/>
      <c r="D124" s="100"/>
      <c r="E124" s="100"/>
      <c r="F124" s="100"/>
      <c r="G124" s="100"/>
      <c r="H124" s="100"/>
      <c r="I124" s="100"/>
    </row>
    <row r="125" spans="1:10" ht="12.75" customHeight="1">
      <c r="A125" s="107" t="s">
        <v>517</v>
      </c>
    </row>
    <row r="126" spans="1:10" ht="12.75" customHeight="1"/>
    <row r="127" spans="1:10" ht="12.75" customHeight="1">
      <c r="A127" s="51" t="s">
        <v>1311</v>
      </c>
    </row>
    <row r="128" spans="1:10" ht="12.75" customHeight="1">
      <c r="A128" s="681" t="s">
        <v>1312</v>
      </c>
    </row>
    <row r="129" spans="1:1" ht="12.75" customHeight="1"/>
    <row r="130" spans="1:1" ht="12.75" customHeight="1">
      <c r="A130" s="51" t="s">
        <v>1313</v>
      </c>
    </row>
    <row r="131" spans="1:1" ht="12.75" customHeight="1">
      <c r="A131" s="681" t="s">
        <v>1314</v>
      </c>
    </row>
    <row r="132" spans="1:1" ht="12.75" customHeight="1">
      <c r="A132" s="116"/>
    </row>
    <row r="133" spans="1:1" ht="12.75" customHeight="1">
      <c r="A133" s="89" t="s">
        <v>461</v>
      </c>
    </row>
    <row r="134" spans="1:1" ht="12.75" customHeight="1">
      <c r="A134" s="107"/>
    </row>
    <row r="135" spans="1:1" ht="12.75" customHeight="1"/>
    <row r="136" spans="1:1" ht="12.75" customHeight="1">
      <c r="A136" s="51"/>
    </row>
    <row r="137" spans="1:1" ht="12.75" customHeight="1">
      <c r="A137" s="107"/>
    </row>
    <row r="138" spans="1:1" ht="12.75" customHeight="1">
      <c r="A138" s="116"/>
    </row>
    <row r="139" spans="1:1" ht="12.75" customHeight="1">
      <c r="A139" s="116"/>
    </row>
    <row r="140" spans="1:1" ht="12.75" customHeight="1">
      <c r="A140" s="116"/>
    </row>
    <row r="141" spans="1:1" ht="12.75" customHeight="1">
      <c r="A141" s="116"/>
    </row>
    <row r="142" spans="1:1" ht="12.75" customHeight="1">
      <c r="A142" s="116"/>
    </row>
    <row r="143" spans="1:1" ht="12.75" customHeight="1">
      <c r="A143" s="116"/>
    </row>
    <row r="144" spans="1:1"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0:10" ht="12.75" customHeight="1"/>
    <row r="178" spans="10:10" ht="12.75" customHeight="1"/>
    <row r="179" spans="10:10" ht="12.75" customHeight="1"/>
    <row r="180" spans="10:10" ht="12.75" customHeight="1"/>
    <row r="181" spans="10:10" ht="12.75" customHeight="1"/>
    <row r="182" spans="10:10" ht="12.75" customHeight="1"/>
    <row r="183" spans="10:10" ht="12.75" customHeight="1"/>
    <row r="184" spans="10:10" ht="12.75" customHeight="1"/>
    <row r="185" spans="10:10" ht="12.75" customHeight="1"/>
    <row r="186" spans="10:10" ht="12.75" customHeight="1"/>
    <row r="187" spans="10:10" ht="12.75" customHeight="1">
      <c r="J187" s="53" t="s">
        <v>722</v>
      </c>
    </row>
    <row r="188" spans="10:10" ht="12.75" customHeight="1"/>
    <row r="189" spans="10:10" ht="12.75" customHeight="1"/>
    <row r="190" spans="10:10" ht="12.75" customHeight="1"/>
    <row r="191" spans="10:10" ht="12.75" customHeight="1"/>
    <row r="192" spans="10:10" ht="12.75" customHeight="1"/>
    <row r="193" ht="12.75" customHeight="1"/>
    <row r="194" ht="12.75" customHeight="1"/>
    <row r="195" ht="12.75" customHeight="1"/>
    <row r="196" ht="12.75" customHeight="1"/>
    <row r="197" ht="12.75" customHeight="1"/>
    <row r="198" ht="12.75" customHeight="1"/>
    <row r="199" ht="12.75" customHeight="1"/>
    <row r="200" ht="12.75" customHeight="1"/>
  </sheetData>
  <mergeCells count="7">
    <mergeCell ref="E7:F7"/>
    <mergeCell ref="G7:H7"/>
    <mergeCell ref="I7:J7"/>
    <mergeCell ref="E5:F5"/>
    <mergeCell ref="E6:F6"/>
    <mergeCell ref="G5:H5"/>
    <mergeCell ref="G6:H6"/>
  </mergeCells>
  <hyperlinks>
    <hyperlink ref="A133" location="'2 Sadržaj'!A1" display="Sadržaj / Contents"/>
  </hyperlinks>
  <pageMargins left="0.7" right="0.7" top="0.75" bottom="0.75" header="0.3" footer="0.3"/>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9"/>
  <sheetViews>
    <sheetView showGridLines="0" zoomScaleNormal="100" workbookViewId="0"/>
  </sheetViews>
  <sheetFormatPr defaultRowHeight="15"/>
  <cols>
    <col min="1" max="1" width="29.28515625" customWidth="1"/>
    <col min="2" max="2" width="23.5703125" bestFit="1" customWidth="1"/>
    <col min="3" max="6" width="10" customWidth="1"/>
    <col min="7" max="7" width="14.42578125" customWidth="1"/>
  </cols>
  <sheetData>
    <row r="1" spans="1:8" ht="12.75" customHeight="1">
      <c r="A1" s="433" t="s">
        <v>752</v>
      </c>
      <c r="G1" s="434" t="str">
        <f>Naslovnica!A20</f>
        <v>Rujan 2013.</v>
      </c>
    </row>
    <row r="2" spans="1:8" ht="12.75" customHeight="1">
      <c r="A2" s="137" t="s">
        <v>753</v>
      </c>
      <c r="G2" s="138" t="str">
        <f>Naslovnica!A24</f>
        <v>September 2013</v>
      </c>
    </row>
    <row r="3" spans="1:8" ht="12.75" customHeight="1"/>
    <row r="4" spans="1:8" ht="57.75" customHeight="1">
      <c r="A4" s="711" t="s">
        <v>1173</v>
      </c>
      <c r="B4" s="711" t="s">
        <v>1174</v>
      </c>
      <c r="C4" s="711" t="s">
        <v>1175</v>
      </c>
      <c r="D4" s="711"/>
      <c r="E4" s="711" t="s">
        <v>1176</v>
      </c>
      <c r="F4" s="776"/>
      <c r="G4" s="711" t="s">
        <v>1282</v>
      </c>
    </row>
    <row r="5" spans="1:8" ht="32.25" customHeight="1">
      <c r="A5" s="711"/>
      <c r="B5" s="752"/>
      <c r="C5" s="440" t="s">
        <v>1177</v>
      </c>
      <c r="D5" s="440" t="s">
        <v>1178</v>
      </c>
      <c r="E5" s="440" t="s">
        <v>1177</v>
      </c>
      <c r="F5" s="440" t="s">
        <v>1178</v>
      </c>
      <c r="G5" s="711"/>
    </row>
    <row r="6" spans="1:8" ht="12.75" customHeight="1">
      <c r="A6" s="327" t="s">
        <v>592</v>
      </c>
      <c r="B6" s="327" t="s">
        <v>276</v>
      </c>
      <c r="C6" s="328">
        <v>89.897285766659266</v>
      </c>
      <c r="D6" s="329">
        <v>41547</v>
      </c>
      <c r="E6" s="328">
        <v>78.623788830732238</v>
      </c>
      <c r="F6" s="329">
        <v>41206</v>
      </c>
      <c r="G6" s="328">
        <v>89.897285766659266</v>
      </c>
      <c r="H6" s="104"/>
    </row>
    <row r="7" spans="1:8" ht="12.75" customHeight="1">
      <c r="A7" s="327" t="s">
        <v>279</v>
      </c>
      <c r="B7" s="327" t="s">
        <v>276</v>
      </c>
      <c r="C7" s="328">
        <v>7480.9029524109337</v>
      </c>
      <c r="D7" s="329">
        <v>41197</v>
      </c>
      <c r="E7" s="328">
        <v>7214.1356806346485</v>
      </c>
      <c r="F7" s="329">
        <v>41532</v>
      </c>
      <c r="G7" s="328">
        <v>7263.717050989133</v>
      </c>
      <c r="H7" s="104"/>
    </row>
    <row r="8" spans="1:8" ht="12.75" customHeight="1">
      <c r="A8" s="327" t="s">
        <v>464</v>
      </c>
      <c r="B8" s="327" t="s">
        <v>276</v>
      </c>
      <c r="C8" s="328">
        <v>61.363466062368111</v>
      </c>
      <c r="D8" s="330">
        <v>41187</v>
      </c>
      <c r="E8" s="328">
        <v>55.027932818321702</v>
      </c>
      <c r="F8" s="329">
        <v>41494</v>
      </c>
      <c r="G8" s="328">
        <v>57.499948245536018</v>
      </c>
      <c r="H8" s="92"/>
    </row>
    <row r="9" spans="1:8" ht="12.75" customHeight="1">
      <c r="A9" s="327" t="s">
        <v>593</v>
      </c>
      <c r="B9" s="327" t="s">
        <v>282</v>
      </c>
      <c r="C9" s="328">
        <v>116.30663014170482</v>
      </c>
      <c r="D9" s="330">
        <v>41547</v>
      </c>
      <c r="E9" s="328">
        <v>114.50838239372705</v>
      </c>
      <c r="F9" s="329">
        <v>41183</v>
      </c>
      <c r="G9" s="328">
        <v>116.30663014170482</v>
      </c>
    </row>
    <row r="10" spans="1:8" ht="12.75" customHeight="1">
      <c r="A10" s="327" t="s">
        <v>283</v>
      </c>
      <c r="B10" s="327" t="s">
        <v>282</v>
      </c>
      <c r="C10" s="328">
        <v>912.76615329269532</v>
      </c>
      <c r="D10" s="330">
        <v>41316</v>
      </c>
      <c r="E10" s="328">
        <v>794.14271541709934</v>
      </c>
      <c r="F10" s="329">
        <v>41183</v>
      </c>
      <c r="G10" s="328">
        <v>884.32246258179828</v>
      </c>
    </row>
    <row r="11" spans="1:8" ht="12.75" customHeight="1">
      <c r="A11" s="327" t="s">
        <v>594</v>
      </c>
      <c r="B11" s="327" t="s">
        <v>282</v>
      </c>
      <c r="C11" s="328">
        <v>126.33770962523616</v>
      </c>
      <c r="D11" s="330">
        <v>41316</v>
      </c>
      <c r="E11" s="328">
        <v>118.59121626155699</v>
      </c>
      <c r="F11" s="329">
        <v>41183</v>
      </c>
      <c r="G11" s="328">
        <v>122.34418653240895</v>
      </c>
    </row>
    <row r="12" spans="1:8" ht="12.75" customHeight="1">
      <c r="A12" s="327" t="s">
        <v>595</v>
      </c>
      <c r="B12" s="327" t="s">
        <v>286</v>
      </c>
      <c r="C12" s="328">
        <v>87.933607352341895</v>
      </c>
      <c r="D12" s="330">
        <v>41347</v>
      </c>
      <c r="E12" s="328">
        <v>75.967466618777806</v>
      </c>
      <c r="F12" s="329">
        <v>41183</v>
      </c>
      <c r="G12" s="328">
        <v>81.211932065003523</v>
      </c>
    </row>
    <row r="13" spans="1:8" ht="12.75" customHeight="1">
      <c r="A13" s="327" t="s">
        <v>287</v>
      </c>
      <c r="B13" s="327" t="s">
        <v>286</v>
      </c>
      <c r="C13" s="328">
        <v>126.29524041127222</v>
      </c>
      <c r="D13" s="330">
        <v>41488</v>
      </c>
      <c r="E13" s="328">
        <v>99.403628667337685</v>
      </c>
      <c r="F13" s="329">
        <v>41183</v>
      </c>
      <c r="G13" s="328">
        <v>121.28398109283484</v>
      </c>
    </row>
    <row r="14" spans="1:8" ht="12.75" customHeight="1">
      <c r="A14" s="327" t="s">
        <v>288</v>
      </c>
      <c r="B14" s="327" t="s">
        <v>286</v>
      </c>
      <c r="C14" s="328">
        <v>108.63319255202286</v>
      </c>
      <c r="D14" s="330">
        <v>41316</v>
      </c>
      <c r="E14" s="328">
        <v>89.865142765854415</v>
      </c>
      <c r="F14" s="329">
        <v>41260</v>
      </c>
      <c r="G14" s="328">
        <v>99.673984728301235</v>
      </c>
    </row>
    <row r="15" spans="1:8" ht="12.75" customHeight="1">
      <c r="A15" s="327" t="s">
        <v>476</v>
      </c>
      <c r="B15" s="327" t="s">
        <v>463</v>
      </c>
      <c r="C15" s="328">
        <v>106.79186060636164</v>
      </c>
      <c r="D15" s="330">
        <v>41547</v>
      </c>
      <c r="E15" s="328">
        <v>104.0317933576804</v>
      </c>
      <c r="F15" s="329">
        <v>41183</v>
      </c>
      <c r="G15" s="328">
        <v>106.79186060636164</v>
      </c>
    </row>
    <row r="16" spans="1:8" ht="12.75" customHeight="1">
      <c r="A16" s="327" t="s">
        <v>596</v>
      </c>
      <c r="B16" s="327" t="s">
        <v>289</v>
      </c>
      <c r="C16" s="328">
        <v>5.1953535882063901</v>
      </c>
      <c r="D16" s="330">
        <v>41316</v>
      </c>
      <c r="E16" s="328">
        <v>4.5525209979562096</v>
      </c>
      <c r="F16" s="329">
        <v>41547</v>
      </c>
      <c r="G16" s="328">
        <v>4.5525209979562096</v>
      </c>
    </row>
    <row r="17" spans="1:7" ht="12.75" customHeight="1">
      <c r="A17" s="327" t="s">
        <v>1188</v>
      </c>
      <c r="B17" s="327" t="s">
        <v>291</v>
      </c>
      <c r="C17" s="328">
        <v>769.02452989491167</v>
      </c>
      <c r="D17" s="330">
        <v>41536</v>
      </c>
      <c r="E17" s="328">
        <v>744.21771570399278</v>
      </c>
      <c r="F17" s="329">
        <v>41458</v>
      </c>
      <c r="G17" s="328">
        <v>767.5947653023178</v>
      </c>
    </row>
    <row r="18" spans="1:7" ht="12.75" customHeight="1">
      <c r="A18" s="327" t="s">
        <v>597</v>
      </c>
      <c r="B18" s="327" t="s">
        <v>291</v>
      </c>
      <c r="C18" s="328">
        <v>602.03793899749496</v>
      </c>
      <c r="D18" s="330">
        <v>41348</v>
      </c>
      <c r="E18" s="328">
        <v>491.26017460322646</v>
      </c>
      <c r="F18" s="329">
        <v>41226</v>
      </c>
      <c r="G18" s="328">
        <v>570.8350622045931</v>
      </c>
    </row>
    <row r="19" spans="1:7" ht="12.75" customHeight="1">
      <c r="A19" s="327" t="s">
        <v>598</v>
      </c>
      <c r="B19" s="327" t="s">
        <v>291</v>
      </c>
      <c r="C19" s="328">
        <v>1072.5399752227904</v>
      </c>
      <c r="D19" s="330">
        <v>41207</v>
      </c>
      <c r="E19" s="328">
        <v>897.33249260623586</v>
      </c>
      <c r="F19" s="329">
        <v>41450</v>
      </c>
      <c r="G19" s="328">
        <v>931.34749486669966</v>
      </c>
    </row>
    <row r="20" spans="1:7" ht="12.75" customHeight="1">
      <c r="A20" s="327" t="s">
        <v>599</v>
      </c>
      <c r="B20" s="327" t="s">
        <v>291</v>
      </c>
      <c r="C20" s="328">
        <v>835.39226115070926</v>
      </c>
      <c r="D20" s="330">
        <v>41213</v>
      </c>
      <c r="E20" s="328">
        <v>819.33466125114558</v>
      </c>
      <c r="F20" s="329">
        <v>41486</v>
      </c>
      <c r="G20" s="328">
        <v>833.4698321762686</v>
      </c>
    </row>
    <row r="21" spans="1:7" ht="12.75" customHeight="1">
      <c r="A21" s="327" t="s">
        <v>600</v>
      </c>
      <c r="B21" s="327" t="s">
        <v>291</v>
      </c>
      <c r="C21" s="328">
        <v>861.6185944026746</v>
      </c>
      <c r="D21" s="330">
        <v>41543</v>
      </c>
      <c r="E21" s="328">
        <v>828.56959776771123</v>
      </c>
      <c r="F21" s="329">
        <v>41185</v>
      </c>
      <c r="G21" s="328">
        <v>861.48725655221301</v>
      </c>
    </row>
    <row r="22" spans="1:7" ht="12.75" customHeight="1">
      <c r="A22" s="327" t="s">
        <v>601</v>
      </c>
      <c r="B22" s="327" t="s">
        <v>291</v>
      </c>
      <c r="C22" s="328">
        <v>944.91647425518261</v>
      </c>
      <c r="D22" s="330">
        <v>41364</v>
      </c>
      <c r="E22" s="328">
        <v>878.04691316376898</v>
      </c>
      <c r="F22" s="329">
        <v>41213</v>
      </c>
      <c r="G22" s="328">
        <v>918.6669417578878</v>
      </c>
    </row>
    <row r="23" spans="1:7" ht="12.75" customHeight="1">
      <c r="A23" s="327" t="s">
        <v>602</v>
      </c>
      <c r="B23" s="327" t="s">
        <v>291</v>
      </c>
      <c r="C23" s="328">
        <v>147.98085749461035</v>
      </c>
      <c r="D23" s="330">
        <v>41547</v>
      </c>
      <c r="E23" s="328">
        <v>145.38876356661461</v>
      </c>
      <c r="F23" s="329">
        <v>41183</v>
      </c>
      <c r="G23" s="328">
        <v>147.98085749461035</v>
      </c>
    </row>
    <row r="24" spans="1:7" ht="12.75" customHeight="1">
      <c r="A24" s="327" t="s">
        <v>603</v>
      </c>
      <c r="B24" s="327" t="s">
        <v>301</v>
      </c>
      <c r="C24" s="328">
        <v>60.244352365648027</v>
      </c>
      <c r="D24" s="330">
        <v>41251</v>
      </c>
      <c r="E24" s="328">
        <v>50.758161405761562</v>
      </c>
      <c r="F24" s="329">
        <v>41275</v>
      </c>
      <c r="G24" s="328">
        <v>56.747889969270943</v>
      </c>
    </row>
    <row r="25" spans="1:7" ht="12.75" customHeight="1">
      <c r="A25" s="327" t="s">
        <v>604</v>
      </c>
      <c r="B25" s="327" t="s">
        <v>303</v>
      </c>
      <c r="C25" s="328">
        <v>90.140000685316878</v>
      </c>
      <c r="D25" s="330">
        <v>41389</v>
      </c>
      <c r="E25" s="328">
        <v>75.239692555906444</v>
      </c>
      <c r="F25" s="329">
        <v>41183</v>
      </c>
      <c r="G25" s="328">
        <v>85.773151774401697</v>
      </c>
    </row>
    <row r="26" spans="1:7" ht="12.75" customHeight="1">
      <c r="A26" s="327" t="s">
        <v>605</v>
      </c>
      <c r="B26" s="327" t="s">
        <v>303</v>
      </c>
      <c r="C26" s="328">
        <v>826.37732835680629</v>
      </c>
      <c r="D26" s="330">
        <v>41463</v>
      </c>
      <c r="E26" s="328">
        <v>764.01264571119884</v>
      </c>
      <c r="F26" s="329">
        <v>41185</v>
      </c>
      <c r="G26" s="328">
        <v>794.61295639481739</v>
      </c>
    </row>
    <row r="27" spans="1:7" ht="12.75" customHeight="1">
      <c r="A27" s="327" t="s">
        <v>606</v>
      </c>
      <c r="B27" s="327" t="s">
        <v>303</v>
      </c>
      <c r="C27" s="328">
        <v>84.745268033194876</v>
      </c>
      <c r="D27" s="330">
        <v>41299</v>
      </c>
      <c r="E27" s="328">
        <v>75.938554858941757</v>
      </c>
      <c r="F27" s="329">
        <v>41450</v>
      </c>
      <c r="G27" s="328">
        <v>77.072463339905184</v>
      </c>
    </row>
    <row r="28" spans="1:7" ht="12.75" customHeight="1">
      <c r="A28" s="327" t="s">
        <v>607</v>
      </c>
      <c r="B28" s="327" t="s">
        <v>303</v>
      </c>
      <c r="C28" s="328">
        <v>140.83518741599201</v>
      </c>
      <c r="D28" s="330">
        <v>41547</v>
      </c>
      <c r="E28" s="328">
        <v>138.51599880919662</v>
      </c>
      <c r="F28" s="329">
        <v>41183</v>
      </c>
      <c r="G28" s="328">
        <v>140.83518741599201</v>
      </c>
    </row>
    <row r="29" spans="1:7" ht="12.75" customHeight="1">
      <c r="A29" s="327" t="s">
        <v>608</v>
      </c>
      <c r="B29" s="327" t="s">
        <v>303</v>
      </c>
      <c r="C29" s="328">
        <v>1067.5116671144108</v>
      </c>
      <c r="D29" s="330">
        <v>41302</v>
      </c>
      <c r="E29" s="328">
        <v>990.54484907153437</v>
      </c>
      <c r="F29" s="329">
        <v>41449</v>
      </c>
      <c r="G29" s="328">
        <v>1034.5908655959986</v>
      </c>
    </row>
    <row r="30" spans="1:7" ht="12.75" customHeight="1">
      <c r="A30" s="327" t="s">
        <v>609</v>
      </c>
      <c r="B30" s="327" t="s">
        <v>303</v>
      </c>
      <c r="C30" s="328">
        <v>558.21891460869813</v>
      </c>
      <c r="D30" s="330">
        <v>41360</v>
      </c>
      <c r="E30" s="328">
        <v>491.96223271949736</v>
      </c>
      <c r="F30" s="329">
        <v>41458</v>
      </c>
      <c r="G30" s="328">
        <v>506.43455544408533</v>
      </c>
    </row>
    <row r="31" spans="1:7" ht="12.75" customHeight="1">
      <c r="A31" s="327" t="s">
        <v>610</v>
      </c>
      <c r="B31" s="327" t="s">
        <v>303</v>
      </c>
      <c r="C31" s="328">
        <v>832.8329134154294</v>
      </c>
      <c r="D31" s="330">
        <v>41536</v>
      </c>
      <c r="E31" s="328">
        <v>720.52417534955077</v>
      </c>
      <c r="F31" s="329">
        <v>41229</v>
      </c>
      <c r="G31" s="328">
        <v>823.92554870296192</v>
      </c>
    </row>
    <row r="32" spans="1:7" ht="12.75" customHeight="1">
      <c r="A32" s="327" t="s">
        <v>611</v>
      </c>
      <c r="B32" s="327" t="s">
        <v>612</v>
      </c>
      <c r="C32" s="328">
        <v>81.686854279897105</v>
      </c>
      <c r="D32" s="330">
        <v>41415</v>
      </c>
      <c r="E32" s="328">
        <v>75.463335270181602</v>
      </c>
      <c r="F32" s="329">
        <v>41449</v>
      </c>
      <c r="G32" s="328">
        <v>78.108912153855897</v>
      </c>
    </row>
    <row r="33" spans="1:7" ht="12.75" customHeight="1">
      <c r="A33" s="327" t="s">
        <v>613</v>
      </c>
      <c r="B33" s="327" t="s">
        <v>612</v>
      </c>
      <c r="C33" s="328">
        <v>147.74688253334264</v>
      </c>
      <c r="D33" s="330">
        <v>41547</v>
      </c>
      <c r="E33" s="328">
        <v>145.25717868159211</v>
      </c>
      <c r="F33" s="329">
        <v>41183</v>
      </c>
      <c r="G33" s="328">
        <v>147.74688253334264</v>
      </c>
    </row>
    <row r="34" spans="1:7" ht="12.75" customHeight="1">
      <c r="A34" s="327" t="s">
        <v>614</v>
      </c>
      <c r="B34" s="327" t="s">
        <v>612</v>
      </c>
      <c r="C34" s="328">
        <v>94.986329840482213</v>
      </c>
      <c r="D34" s="330">
        <v>41546</v>
      </c>
      <c r="E34" s="328">
        <v>88.629523350008711</v>
      </c>
      <c r="F34" s="329">
        <v>41185</v>
      </c>
      <c r="G34" s="328">
        <v>94.925153745971244</v>
      </c>
    </row>
    <row r="35" spans="1:7" ht="12.75" customHeight="1">
      <c r="A35" s="327" t="s">
        <v>615</v>
      </c>
      <c r="B35" s="327" t="s">
        <v>612</v>
      </c>
      <c r="C35" s="328">
        <v>69.349760513925744</v>
      </c>
      <c r="D35" s="330">
        <v>41415</v>
      </c>
      <c r="E35" s="328">
        <v>61.677151311876109</v>
      </c>
      <c r="F35" s="329">
        <v>41449</v>
      </c>
      <c r="G35" s="328">
        <v>64.876930686659477</v>
      </c>
    </row>
    <row r="36" spans="1:7" ht="12.75" customHeight="1">
      <c r="A36" s="327" t="s">
        <v>616</v>
      </c>
      <c r="B36" s="327" t="s">
        <v>316</v>
      </c>
      <c r="C36" s="328">
        <v>18279.959934496979</v>
      </c>
      <c r="D36" s="330">
        <v>41532</v>
      </c>
      <c r="E36" s="328">
        <v>17623.032389409942</v>
      </c>
      <c r="F36" s="329">
        <v>41316</v>
      </c>
      <c r="G36" s="328">
        <v>18212.817224170685</v>
      </c>
    </row>
    <row r="37" spans="1:7" ht="12.75" customHeight="1">
      <c r="A37" s="327" t="s">
        <v>1161</v>
      </c>
      <c r="B37" s="327" t="s">
        <v>316</v>
      </c>
      <c r="C37" s="328">
        <v>1.01284505066666</v>
      </c>
      <c r="D37" s="330">
        <v>41547</v>
      </c>
      <c r="E37" s="328">
        <v>0.99954843866665999</v>
      </c>
      <c r="F37" s="329">
        <v>41425</v>
      </c>
      <c r="G37" s="328">
        <v>1.01284505066666</v>
      </c>
    </row>
    <row r="38" spans="1:7" ht="12.75" customHeight="1">
      <c r="A38" s="331" t="s">
        <v>617</v>
      </c>
      <c r="B38" s="327" t="s">
        <v>316</v>
      </c>
      <c r="C38" s="328">
        <v>7098.0919936194405</v>
      </c>
      <c r="D38" s="330">
        <v>41312</v>
      </c>
      <c r="E38" s="328">
        <v>6334.1733597619896</v>
      </c>
      <c r="F38" s="329">
        <v>41260</v>
      </c>
      <c r="G38" s="328">
        <v>6458.2466882869976</v>
      </c>
    </row>
    <row r="39" spans="1:7" ht="12.75" customHeight="1">
      <c r="A39" s="327" t="s">
        <v>618</v>
      </c>
      <c r="B39" s="327" t="s">
        <v>316</v>
      </c>
      <c r="C39" s="328">
        <v>1.0899857854385899</v>
      </c>
      <c r="D39" s="330">
        <v>41274</v>
      </c>
      <c r="E39" s="328">
        <v>0.96344874250138002</v>
      </c>
      <c r="F39" s="329">
        <v>41446</v>
      </c>
      <c r="G39" s="332">
        <v>1.02137115155018</v>
      </c>
    </row>
    <row r="40" spans="1:7" ht="12.75" customHeight="1">
      <c r="A40" s="327" t="s">
        <v>619</v>
      </c>
      <c r="B40" s="327" t="s">
        <v>316</v>
      </c>
      <c r="C40" s="328">
        <v>9.1385124011341805</v>
      </c>
      <c r="D40" s="330">
        <v>41236</v>
      </c>
      <c r="E40" s="328">
        <v>8.7490757302364699</v>
      </c>
      <c r="F40" s="329">
        <v>41455</v>
      </c>
      <c r="G40" s="328">
        <v>8.9431810700576602</v>
      </c>
    </row>
    <row r="41" spans="1:7" ht="12.75" customHeight="1">
      <c r="A41" s="327" t="s">
        <v>620</v>
      </c>
      <c r="B41" s="327" t="s">
        <v>316</v>
      </c>
      <c r="C41" s="328">
        <v>1.09513164547075</v>
      </c>
      <c r="D41" s="330">
        <v>41537</v>
      </c>
      <c r="E41" s="328">
        <v>1.04100828943762</v>
      </c>
      <c r="F41" s="329">
        <v>41187</v>
      </c>
      <c r="G41" s="328">
        <v>1.09324030636008</v>
      </c>
    </row>
    <row r="42" spans="1:7" ht="12.75" customHeight="1">
      <c r="A42" s="327" t="s">
        <v>621</v>
      </c>
      <c r="B42" s="327" t="s">
        <v>321</v>
      </c>
      <c r="C42" s="328">
        <v>382.47096252317755</v>
      </c>
      <c r="D42" s="330">
        <v>41362</v>
      </c>
      <c r="E42" s="328">
        <v>292.67258088775515</v>
      </c>
      <c r="F42" s="329">
        <v>41514</v>
      </c>
      <c r="G42" s="328">
        <v>320.03673772153314</v>
      </c>
    </row>
    <row r="43" spans="1:7" ht="12.75" customHeight="1">
      <c r="A43" s="327" t="s">
        <v>322</v>
      </c>
      <c r="B43" s="327" t="s">
        <v>321</v>
      </c>
      <c r="C43" s="328">
        <v>640.46579179333128</v>
      </c>
      <c r="D43" s="330">
        <v>41416</v>
      </c>
      <c r="E43" s="328">
        <v>497.84539257630087</v>
      </c>
      <c r="F43" s="329">
        <v>41514</v>
      </c>
      <c r="G43" s="328">
        <v>544.76068815710448</v>
      </c>
    </row>
    <row r="44" spans="1:7" ht="12.75" customHeight="1">
      <c r="A44" s="327" t="s">
        <v>622</v>
      </c>
      <c r="B44" s="327" t="s">
        <v>321</v>
      </c>
      <c r="C44" s="328">
        <v>1023.8741091698681</v>
      </c>
      <c r="D44" s="330">
        <v>41409</v>
      </c>
      <c r="E44" s="328">
        <v>858.03769047106812</v>
      </c>
      <c r="F44" s="329">
        <v>41449</v>
      </c>
      <c r="G44" s="328">
        <v>933.02201007476094</v>
      </c>
    </row>
    <row r="45" spans="1:7" ht="12.75" customHeight="1">
      <c r="A45" s="327" t="s">
        <v>623</v>
      </c>
      <c r="B45" s="327" t="s">
        <v>328</v>
      </c>
      <c r="C45" s="328">
        <v>8.0843399796460602</v>
      </c>
      <c r="D45" s="330">
        <v>41533</v>
      </c>
      <c r="E45" s="328">
        <v>7.4133265483262596</v>
      </c>
      <c r="F45" s="329">
        <v>41205</v>
      </c>
      <c r="G45" s="328">
        <v>7.8627473565557997</v>
      </c>
    </row>
    <row r="46" spans="1:7" ht="12.75" customHeight="1">
      <c r="A46" s="327" t="s">
        <v>624</v>
      </c>
      <c r="B46" s="327" t="s">
        <v>328</v>
      </c>
      <c r="C46" s="328">
        <v>9.7596702141925</v>
      </c>
      <c r="D46" s="330">
        <v>41415</v>
      </c>
      <c r="E46" s="328">
        <v>8.4334249857580197</v>
      </c>
      <c r="F46" s="329">
        <v>41449</v>
      </c>
      <c r="G46" s="328">
        <v>9.2209169739353491</v>
      </c>
    </row>
    <row r="47" spans="1:7" ht="12.75" customHeight="1">
      <c r="A47" s="327" t="s">
        <v>625</v>
      </c>
      <c r="B47" s="327" t="s">
        <v>328</v>
      </c>
      <c r="C47" s="328">
        <v>6.8897259072166799</v>
      </c>
      <c r="D47" s="330">
        <v>41299</v>
      </c>
      <c r="E47" s="328">
        <v>5.5560165567461501</v>
      </c>
      <c r="F47" s="329">
        <v>41449</v>
      </c>
      <c r="G47" s="328">
        <v>6.3836291446395403</v>
      </c>
    </row>
    <row r="48" spans="1:7" ht="12.75" customHeight="1">
      <c r="A48" s="327" t="s">
        <v>331</v>
      </c>
      <c r="B48" s="327" t="s">
        <v>328</v>
      </c>
      <c r="C48" s="328">
        <v>12.51768618230599</v>
      </c>
      <c r="D48" s="330">
        <v>41414</v>
      </c>
      <c r="E48" s="328">
        <v>10.577849585172199</v>
      </c>
      <c r="F48" s="329">
        <v>41449</v>
      </c>
      <c r="G48" s="328">
        <v>11.777940978994691</v>
      </c>
    </row>
    <row r="49" spans="1:7" ht="12.75" customHeight="1">
      <c r="A49" s="327" t="s">
        <v>626</v>
      </c>
      <c r="B49" s="327" t="s">
        <v>328</v>
      </c>
      <c r="C49" s="328">
        <v>15.072097473454599</v>
      </c>
      <c r="D49" s="330">
        <v>41501</v>
      </c>
      <c r="E49" s="328">
        <v>12.56203142721696</v>
      </c>
      <c r="F49" s="329">
        <v>41194</v>
      </c>
      <c r="G49" s="328">
        <v>14.522607460319151</v>
      </c>
    </row>
    <row r="50" spans="1:7" ht="12.75" customHeight="1">
      <c r="A50" s="327" t="s">
        <v>627</v>
      </c>
      <c r="B50" s="327" t="s">
        <v>334</v>
      </c>
      <c r="C50" s="328">
        <v>117.55322653298134</v>
      </c>
      <c r="D50" s="330">
        <v>41295</v>
      </c>
      <c r="E50" s="328">
        <v>97.975889359813195</v>
      </c>
      <c r="F50" s="329">
        <v>41385</v>
      </c>
      <c r="G50" s="328">
        <v>99.310086192030582</v>
      </c>
    </row>
    <row r="51" spans="1:7" ht="12.75" customHeight="1">
      <c r="A51" s="327" t="s">
        <v>336</v>
      </c>
      <c r="B51" s="327" t="s">
        <v>334</v>
      </c>
      <c r="C51" s="328">
        <v>1291.6274567517844</v>
      </c>
      <c r="D51" s="330">
        <v>41547</v>
      </c>
      <c r="E51" s="328">
        <v>1254.7994924275481</v>
      </c>
      <c r="F51" s="329">
        <v>41183</v>
      </c>
      <c r="G51" s="328">
        <v>1291.6274567517844</v>
      </c>
    </row>
    <row r="52" spans="1:7" ht="12.75" customHeight="1">
      <c r="A52" s="327" t="s">
        <v>628</v>
      </c>
      <c r="B52" s="327" t="s">
        <v>334</v>
      </c>
      <c r="C52" s="328">
        <v>829.76746718104027</v>
      </c>
      <c r="D52" s="330">
        <v>41243</v>
      </c>
      <c r="E52" s="328">
        <v>785.13263238445745</v>
      </c>
      <c r="F52" s="329">
        <v>41455</v>
      </c>
      <c r="G52" s="328">
        <v>788.81746771256303</v>
      </c>
    </row>
    <row r="53" spans="1:7" ht="12.75" customHeight="1">
      <c r="A53" s="327" t="s">
        <v>629</v>
      </c>
      <c r="B53" s="327" t="s">
        <v>334</v>
      </c>
      <c r="C53" s="328">
        <v>845.38179112689716</v>
      </c>
      <c r="D53" s="330">
        <v>41243</v>
      </c>
      <c r="E53" s="328">
        <v>800.32335356979843</v>
      </c>
      <c r="F53" s="329">
        <v>41455</v>
      </c>
      <c r="G53" s="328">
        <v>801.31645268082241</v>
      </c>
    </row>
    <row r="54" spans="1:7" ht="12.75" customHeight="1">
      <c r="A54" s="327" t="s">
        <v>630</v>
      </c>
      <c r="B54" s="327" t="s">
        <v>334</v>
      </c>
      <c r="C54" s="328">
        <v>505.10450610607182</v>
      </c>
      <c r="D54" s="330">
        <v>41486</v>
      </c>
      <c r="E54" s="328">
        <v>445.52425437943441</v>
      </c>
      <c r="F54" s="329">
        <v>41243</v>
      </c>
      <c r="G54" s="328">
        <v>471.70395442540399</v>
      </c>
    </row>
    <row r="55" spans="1:7" ht="12.75" customHeight="1">
      <c r="A55" s="327" t="s">
        <v>1163</v>
      </c>
      <c r="B55" s="327" t="s">
        <v>1261</v>
      </c>
      <c r="C55" s="328">
        <v>78.763300433242435</v>
      </c>
      <c r="D55" s="330">
        <v>41284</v>
      </c>
      <c r="E55" s="328">
        <v>67.095225165649822</v>
      </c>
      <c r="F55" s="329">
        <v>41449</v>
      </c>
      <c r="G55" s="328">
        <v>70.304829018999442</v>
      </c>
    </row>
    <row r="56" spans="1:7" ht="12.75" customHeight="1">
      <c r="A56" s="327" t="s">
        <v>1164</v>
      </c>
      <c r="B56" s="327" t="s">
        <v>1261</v>
      </c>
      <c r="C56" s="328">
        <v>69.88221699602768</v>
      </c>
      <c r="D56" s="330">
        <v>41300</v>
      </c>
      <c r="E56" s="328">
        <v>62.261038002569961</v>
      </c>
      <c r="F56" s="329">
        <v>41459</v>
      </c>
      <c r="G56" s="328">
        <v>63.687823885552092</v>
      </c>
    </row>
    <row r="57" spans="1:7" ht="12.75" customHeight="1">
      <c r="A57" s="327" t="s">
        <v>1165</v>
      </c>
      <c r="B57" s="327" t="s">
        <v>1261</v>
      </c>
      <c r="C57" s="328">
        <v>98.19095139343608</v>
      </c>
      <c r="D57" s="330">
        <v>41415</v>
      </c>
      <c r="E57" s="328">
        <v>87.491247532344815</v>
      </c>
      <c r="F57" s="329">
        <v>41228</v>
      </c>
      <c r="G57" s="328">
        <v>94.151709300105793</v>
      </c>
    </row>
    <row r="58" spans="1:7" ht="12.75" customHeight="1">
      <c r="A58" s="327" t="s">
        <v>1166</v>
      </c>
      <c r="B58" s="327" t="s">
        <v>1261</v>
      </c>
      <c r="C58" s="328">
        <v>70.887602851568928</v>
      </c>
      <c r="D58" s="330">
        <v>41300</v>
      </c>
      <c r="E58" s="328">
        <v>63.498427188360111</v>
      </c>
      <c r="F58" s="329">
        <v>41459</v>
      </c>
      <c r="G58" s="328">
        <v>65.428291426212184</v>
      </c>
    </row>
    <row r="59" spans="1:7" ht="12.75" customHeight="1">
      <c r="A59" s="327" t="s">
        <v>1167</v>
      </c>
      <c r="B59" s="327" t="s">
        <v>1261</v>
      </c>
      <c r="C59" s="328">
        <v>504.6953443466449</v>
      </c>
      <c r="D59" s="330">
        <v>41416</v>
      </c>
      <c r="E59" s="328">
        <v>465.86649537458896</v>
      </c>
      <c r="F59" s="329">
        <v>41514</v>
      </c>
      <c r="G59" s="328">
        <v>485.33335316914889</v>
      </c>
    </row>
    <row r="60" spans="1:7" ht="12.75" customHeight="1">
      <c r="A60" s="327" t="s">
        <v>1168</v>
      </c>
      <c r="B60" s="327" t="s">
        <v>1261</v>
      </c>
      <c r="C60" s="328">
        <v>103.73454378235137</v>
      </c>
      <c r="D60" s="330">
        <v>41547</v>
      </c>
      <c r="E60" s="328">
        <v>99.285406301890035</v>
      </c>
      <c r="F60" s="329">
        <v>41522</v>
      </c>
      <c r="G60" s="328">
        <v>103.73454378235137</v>
      </c>
    </row>
    <row r="61" spans="1:7" ht="12.75" customHeight="1">
      <c r="A61" s="327" t="s">
        <v>1169</v>
      </c>
      <c r="B61" s="327" t="s">
        <v>1261</v>
      </c>
      <c r="C61" s="328">
        <v>109.56804526221788</v>
      </c>
      <c r="D61" s="330">
        <v>41411</v>
      </c>
      <c r="E61" s="328">
        <v>86.440292047768153</v>
      </c>
      <c r="F61" s="329">
        <v>41514</v>
      </c>
      <c r="G61" s="328">
        <v>90.060994830919427</v>
      </c>
    </row>
    <row r="62" spans="1:7" ht="12.75" customHeight="1">
      <c r="A62" s="327" t="s">
        <v>1170</v>
      </c>
      <c r="B62" s="327" t="s">
        <v>1261</v>
      </c>
      <c r="C62" s="328">
        <v>48.575830111141983</v>
      </c>
      <c r="D62" s="330">
        <v>41198</v>
      </c>
      <c r="E62" s="328">
        <v>46.048318385811811</v>
      </c>
      <c r="F62" s="329">
        <v>41459</v>
      </c>
      <c r="G62" s="328">
        <v>46.650955862405233</v>
      </c>
    </row>
    <row r="63" spans="1:7" ht="12.75" customHeight="1">
      <c r="A63" s="327" t="s">
        <v>1171</v>
      </c>
      <c r="B63" s="327" t="s">
        <v>1261</v>
      </c>
      <c r="C63" s="328">
        <v>149.00063558563392</v>
      </c>
      <c r="D63" s="330">
        <v>41466</v>
      </c>
      <c r="E63" s="328">
        <v>116.40264808151768</v>
      </c>
      <c r="F63" s="329">
        <v>41271</v>
      </c>
      <c r="G63" s="328">
        <v>145.83645079246904</v>
      </c>
    </row>
    <row r="64" spans="1:7" ht="12.75" customHeight="1">
      <c r="A64" s="327" t="s">
        <v>1132</v>
      </c>
      <c r="B64" s="327" t="s">
        <v>341</v>
      </c>
      <c r="C64" s="328">
        <v>766.06810516756445</v>
      </c>
      <c r="D64" s="330">
        <v>41547</v>
      </c>
      <c r="E64" s="328">
        <v>748.71621934597442</v>
      </c>
      <c r="F64" s="329">
        <v>41458</v>
      </c>
      <c r="G64" s="328">
        <v>766.06810516756445</v>
      </c>
    </row>
    <row r="65" spans="1:7" ht="12.75" customHeight="1">
      <c r="A65" s="327" t="s">
        <v>631</v>
      </c>
      <c r="B65" s="327" t="s">
        <v>341</v>
      </c>
      <c r="C65" s="328">
        <v>41.84892965714522</v>
      </c>
      <c r="D65" s="330">
        <v>41346</v>
      </c>
      <c r="E65" s="328">
        <v>34.978332870910961</v>
      </c>
      <c r="F65" s="329">
        <v>41260</v>
      </c>
      <c r="G65" s="328">
        <v>38.256557759473672</v>
      </c>
    </row>
    <row r="66" spans="1:7" ht="12.75" customHeight="1">
      <c r="A66" s="327" t="s">
        <v>632</v>
      </c>
      <c r="B66" s="327" t="s">
        <v>341</v>
      </c>
      <c r="C66" s="328">
        <v>636.19652329344467</v>
      </c>
      <c r="D66" s="330">
        <v>41545</v>
      </c>
      <c r="E66" s="328">
        <v>531.71151374302781</v>
      </c>
      <c r="F66" s="329">
        <v>41228</v>
      </c>
      <c r="G66" s="328">
        <v>634.42512258467627</v>
      </c>
    </row>
    <row r="67" spans="1:7" ht="12.75" customHeight="1">
      <c r="A67" s="327" t="s">
        <v>633</v>
      </c>
      <c r="B67" s="327" t="s">
        <v>341</v>
      </c>
      <c r="C67" s="328">
        <v>130.26380517280413</v>
      </c>
      <c r="D67" s="330">
        <v>41539</v>
      </c>
      <c r="E67" s="328">
        <v>128.68338975748929</v>
      </c>
      <c r="F67" s="329">
        <v>41183</v>
      </c>
      <c r="G67" s="328">
        <v>130.22506146460341</v>
      </c>
    </row>
    <row r="68" spans="1:7" ht="12.75" customHeight="1">
      <c r="A68" s="327" t="s">
        <v>634</v>
      </c>
      <c r="B68" s="327" t="s">
        <v>341</v>
      </c>
      <c r="C68" s="328">
        <v>100.50877055104962</v>
      </c>
      <c r="D68" s="330">
        <v>41315</v>
      </c>
      <c r="E68" s="328">
        <v>90.912278342512877</v>
      </c>
      <c r="F68" s="329">
        <v>41225</v>
      </c>
      <c r="G68" s="328">
        <v>98.502592830854994</v>
      </c>
    </row>
    <row r="69" spans="1:7" ht="12.75" customHeight="1">
      <c r="A69" s="327" t="s">
        <v>635</v>
      </c>
      <c r="B69" s="327" t="s">
        <v>347</v>
      </c>
      <c r="C69" s="328">
        <v>1026.6161260629892</v>
      </c>
      <c r="D69" s="330">
        <v>41202</v>
      </c>
      <c r="E69" s="328">
        <v>785.97526837186751</v>
      </c>
      <c r="F69" s="329">
        <v>41449</v>
      </c>
      <c r="G69" s="328">
        <v>840.24159998833011</v>
      </c>
    </row>
    <row r="70" spans="1:7" ht="12.75" customHeight="1">
      <c r="A70" s="327" t="s">
        <v>636</v>
      </c>
      <c r="B70" s="327" t="s">
        <v>347</v>
      </c>
      <c r="C70" s="328">
        <v>759.00720637824475</v>
      </c>
      <c r="D70" s="330">
        <v>41369</v>
      </c>
      <c r="E70" s="328">
        <v>708.80018876139354</v>
      </c>
      <c r="F70" s="329">
        <v>41309</v>
      </c>
      <c r="G70" s="328">
        <v>720.87004061209996</v>
      </c>
    </row>
    <row r="71" spans="1:7" ht="12.75" customHeight="1">
      <c r="A71" s="327" t="s">
        <v>637</v>
      </c>
      <c r="B71" s="327" t="s">
        <v>347</v>
      </c>
      <c r="C71" s="328">
        <v>74.358731856651417</v>
      </c>
      <c r="D71" s="330">
        <v>41347</v>
      </c>
      <c r="E71" s="328">
        <v>63.861408391383222</v>
      </c>
      <c r="F71" s="329">
        <v>41183</v>
      </c>
      <c r="G71" s="328">
        <v>67.777078034205203</v>
      </c>
    </row>
    <row r="72" spans="1:7" ht="12.75" customHeight="1">
      <c r="A72" s="327" t="s">
        <v>638</v>
      </c>
      <c r="B72" s="327" t="s">
        <v>347</v>
      </c>
      <c r="C72" s="328">
        <v>1033.2963032188966</v>
      </c>
      <c r="D72" s="330">
        <v>41543</v>
      </c>
      <c r="E72" s="328">
        <v>984.66220071891951</v>
      </c>
      <c r="F72" s="329">
        <v>41185</v>
      </c>
      <c r="G72" s="328">
        <v>1033.2156076676163</v>
      </c>
    </row>
    <row r="73" spans="1:7" ht="12.75" customHeight="1">
      <c r="A73" s="327" t="s">
        <v>639</v>
      </c>
      <c r="B73" s="327" t="s">
        <v>347</v>
      </c>
      <c r="C73" s="328">
        <v>99.256771002918398</v>
      </c>
      <c r="D73" s="330">
        <v>41347</v>
      </c>
      <c r="E73" s="328">
        <v>89.878333122362534</v>
      </c>
      <c r="F73" s="329">
        <v>41460</v>
      </c>
      <c r="G73" s="328">
        <v>91.555300292079536</v>
      </c>
    </row>
    <row r="74" spans="1:7" ht="12.75" customHeight="1">
      <c r="A74" s="327" t="s">
        <v>640</v>
      </c>
      <c r="B74" s="327" t="s">
        <v>347</v>
      </c>
      <c r="C74" s="328">
        <v>64.218404226137466</v>
      </c>
      <c r="D74" s="330">
        <v>41314</v>
      </c>
      <c r="E74" s="328">
        <v>52.072850558461319</v>
      </c>
      <c r="F74" s="329">
        <v>41449</v>
      </c>
      <c r="G74" s="328">
        <v>57.401363764917043</v>
      </c>
    </row>
    <row r="75" spans="1:7" ht="12.75" customHeight="1">
      <c r="A75" s="327" t="s">
        <v>641</v>
      </c>
      <c r="B75" s="327" t="s">
        <v>347</v>
      </c>
      <c r="C75" s="328">
        <v>140.89725970160143</v>
      </c>
      <c r="D75" s="330">
        <v>41547</v>
      </c>
      <c r="E75" s="328">
        <v>138.66928554184943</v>
      </c>
      <c r="F75" s="329">
        <v>41183</v>
      </c>
      <c r="G75" s="328">
        <v>140.89725970160143</v>
      </c>
    </row>
    <row r="76" spans="1:7" ht="12.75" customHeight="1">
      <c r="A76" s="327" t="s">
        <v>642</v>
      </c>
      <c r="B76" s="327" t="s">
        <v>355</v>
      </c>
      <c r="C76" s="328">
        <v>702.8917168690781</v>
      </c>
      <c r="D76" s="330">
        <v>41416</v>
      </c>
      <c r="E76" s="328">
        <v>637.87001958878568</v>
      </c>
      <c r="F76" s="329">
        <v>41229</v>
      </c>
      <c r="G76" s="328">
        <v>685.62438936317824</v>
      </c>
    </row>
    <row r="77" spans="1:7" ht="12.75" customHeight="1">
      <c r="A77" s="327" t="s">
        <v>356</v>
      </c>
      <c r="B77" s="327" t="s">
        <v>355</v>
      </c>
      <c r="C77" s="328">
        <v>75.924685821775583</v>
      </c>
      <c r="D77" s="330">
        <v>41415</v>
      </c>
      <c r="E77" s="328">
        <v>66.581575244516472</v>
      </c>
      <c r="F77" s="329">
        <v>41271</v>
      </c>
      <c r="G77" s="328">
        <v>73.730087715288789</v>
      </c>
    </row>
    <row r="78" spans="1:7" ht="12.75" customHeight="1">
      <c r="A78" s="327" t="s">
        <v>1306</v>
      </c>
      <c r="B78" s="327" t="s">
        <v>358</v>
      </c>
      <c r="C78" s="328">
        <v>870.15422403986213</v>
      </c>
      <c r="D78" s="330">
        <v>41405</v>
      </c>
      <c r="E78" s="328">
        <v>741.36450673185163</v>
      </c>
      <c r="F78" s="329">
        <v>41229</v>
      </c>
      <c r="G78" s="328">
        <v>851.65160135473491</v>
      </c>
    </row>
    <row r="79" spans="1:7" ht="12.75" customHeight="1">
      <c r="A79" s="327" t="s">
        <v>643</v>
      </c>
      <c r="B79" s="327" t="s">
        <v>358</v>
      </c>
      <c r="C79" s="328">
        <v>992.16514905395877</v>
      </c>
      <c r="D79" s="330">
        <v>41203</v>
      </c>
      <c r="E79" s="328">
        <v>868.52269652867074</v>
      </c>
      <c r="F79" s="329">
        <v>41449</v>
      </c>
      <c r="G79" s="328">
        <v>895.43274599298877</v>
      </c>
    </row>
    <row r="80" spans="1:7" ht="12.75" customHeight="1">
      <c r="A80" s="327" t="s">
        <v>644</v>
      </c>
      <c r="B80" s="327" t="s">
        <v>358</v>
      </c>
      <c r="C80" s="328">
        <v>1394.2894765248154</v>
      </c>
      <c r="D80" s="330">
        <v>41204</v>
      </c>
      <c r="E80" s="328">
        <v>1118.1314858311991</v>
      </c>
      <c r="F80" s="329">
        <v>41449</v>
      </c>
      <c r="G80" s="328">
        <v>1162.4322072417967</v>
      </c>
    </row>
    <row r="81" spans="1:7" ht="12.75" customHeight="1">
      <c r="A81" s="327" t="s">
        <v>645</v>
      </c>
      <c r="B81" s="327" t="s">
        <v>358</v>
      </c>
      <c r="C81" s="328">
        <v>154.01891140126529</v>
      </c>
      <c r="D81" s="330">
        <v>41547</v>
      </c>
      <c r="E81" s="328">
        <v>152.59954057049129</v>
      </c>
      <c r="F81" s="329">
        <v>41183</v>
      </c>
      <c r="G81" s="328">
        <v>154.01891140126529</v>
      </c>
    </row>
    <row r="82" spans="1:7" ht="12.75" customHeight="1">
      <c r="A82" s="327" t="s">
        <v>361</v>
      </c>
      <c r="B82" s="327" t="s">
        <v>358</v>
      </c>
      <c r="C82" s="328">
        <v>790.51415950921069</v>
      </c>
      <c r="D82" s="330">
        <v>41543</v>
      </c>
      <c r="E82" s="328">
        <v>765.08989855966877</v>
      </c>
      <c r="F82" s="329">
        <v>41185</v>
      </c>
      <c r="G82" s="328">
        <v>790.41453520336859</v>
      </c>
    </row>
    <row r="83" spans="1:7" ht="12.75" customHeight="1">
      <c r="A83" s="327" t="s">
        <v>1307</v>
      </c>
      <c r="B83" s="327" t="s">
        <v>358</v>
      </c>
      <c r="C83" s="328">
        <v>377.75391734737104</v>
      </c>
      <c r="D83" s="330">
        <v>41347</v>
      </c>
      <c r="E83" s="328">
        <v>335.84215650552954</v>
      </c>
      <c r="F83" s="329">
        <v>41183</v>
      </c>
      <c r="G83" s="328">
        <v>360.74167634015583</v>
      </c>
    </row>
    <row r="84" spans="1:7" ht="12.75" customHeight="1">
      <c r="A84" s="327" t="s">
        <v>646</v>
      </c>
      <c r="B84" s="327" t="s">
        <v>358</v>
      </c>
      <c r="C84" s="328">
        <v>779.83821930552483</v>
      </c>
      <c r="D84" s="330">
        <v>41203</v>
      </c>
      <c r="E84" s="328">
        <v>659.97408278955743</v>
      </c>
      <c r="F84" s="329">
        <v>41449</v>
      </c>
      <c r="G84" s="328">
        <v>689.97921131103283</v>
      </c>
    </row>
    <row r="85" spans="1:7" ht="12.75" customHeight="1">
      <c r="A85" s="327" t="s">
        <v>647</v>
      </c>
      <c r="B85" s="327" t="s">
        <v>358</v>
      </c>
      <c r="C85" s="328">
        <v>949.50614271502559</v>
      </c>
      <c r="D85" s="330">
        <v>41416</v>
      </c>
      <c r="E85" s="328">
        <v>820.18655785678288</v>
      </c>
      <c r="F85" s="329">
        <v>41229</v>
      </c>
      <c r="G85" s="328">
        <v>901.1784655229178</v>
      </c>
    </row>
    <row r="86" spans="1:7" ht="12.75" customHeight="1">
      <c r="A86" s="327" t="s">
        <v>648</v>
      </c>
      <c r="B86" s="327" t="s">
        <v>358</v>
      </c>
      <c r="C86" s="328">
        <v>432.00587273540441</v>
      </c>
      <c r="D86" s="330">
        <v>41397</v>
      </c>
      <c r="E86" s="328">
        <v>403.24773880328513</v>
      </c>
      <c r="F86" s="329">
        <v>41446</v>
      </c>
      <c r="G86" s="328">
        <v>417.37513288620841</v>
      </c>
    </row>
    <row r="87" spans="1:7" ht="12.75" customHeight="1">
      <c r="A87" s="327" t="s">
        <v>649</v>
      </c>
      <c r="B87" s="327" t="s">
        <v>366</v>
      </c>
      <c r="C87" s="328">
        <v>125.01123535794788</v>
      </c>
      <c r="D87" s="330">
        <v>41547</v>
      </c>
      <c r="E87" s="328">
        <v>121.99197206412404</v>
      </c>
      <c r="F87" s="329">
        <v>41183</v>
      </c>
      <c r="G87" s="328">
        <v>125.01123535794788</v>
      </c>
    </row>
    <row r="88" spans="1:7" ht="12.75" customHeight="1">
      <c r="A88" s="327" t="s">
        <v>650</v>
      </c>
      <c r="B88" s="327" t="s">
        <v>366</v>
      </c>
      <c r="C88" s="328">
        <v>104.33090179556277</v>
      </c>
      <c r="D88" s="330">
        <v>41339</v>
      </c>
      <c r="E88" s="328">
        <v>87.597360874694672</v>
      </c>
      <c r="F88" s="329">
        <v>41260</v>
      </c>
      <c r="G88" s="328">
        <v>97.191664650771898</v>
      </c>
    </row>
    <row r="89" spans="1:7" ht="12.75" customHeight="1">
      <c r="A89" s="327" t="s">
        <v>368</v>
      </c>
      <c r="B89" s="327" t="s">
        <v>366</v>
      </c>
      <c r="C89" s="328">
        <v>759.88231351972672</v>
      </c>
      <c r="D89" s="330">
        <v>41414</v>
      </c>
      <c r="E89" s="328">
        <v>697.53747847020736</v>
      </c>
      <c r="F89" s="329">
        <v>41449</v>
      </c>
      <c r="G89" s="328">
        <v>721.73605241245787</v>
      </c>
    </row>
    <row r="90" spans="1:7" ht="12.75" customHeight="1">
      <c r="A90" s="327" t="s">
        <v>651</v>
      </c>
      <c r="B90" s="327" t="s">
        <v>370</v>
      </c>
      <c r="C90" s="328">
        <v>104.7573305234762</v>
      </c>
      <c r="D90" s="330">
        <v>41362</v>
      </c>
      <c r="E90" s="328">
        <v>88.018735772972391</v>
      </c>
      <c r="F90" s="329">
        <v>41185</v>
      </c>
      <c r="G90" s="328">
        <v>99.89368984776668</v>
      </c>
    </row>
    <row r="91" spans="1:7" ht="12.75" customHeight="1">
      <c r="A91" s="327" t="s">
        <v>652</v>
      </c>
      <c r="B91" s="327" t="s">
        <v>370</v>
      </c>
      <c r="C91" s="328">
        <v>1342.9684416641685</v>
      </c>
      <c r="D91" s="330">
        <v>41362</v>
      </c>
      <c r="E91" s="328">
        <v>1257.7366502670181</v>
      </c>
      <c r="F91" s="329">
        <v>41445</v>
      </c>
      <c r="G91" s="328">
        <v>1280.874903837419</v>
      </c>
    </row>
    <row r="92" spans="1:7" ht="12.75" customHeight="1">
      <c r="A92" s="327" t="s">
        <v>653</v>
      </c>
      <c r="B92" s="327" t="s">
        <v>370</v>
      </c>
      <c r="C92" s="328">
        <v>703.31474751176381</v>
      </c>
      <c r="D92" s="330">
        <v>41279</v>
      </c>
      <c r="E92" s="328">
        <v>562.94585626956348</v>
      </c>
      <c r="F92" s="329">
        <v>41449</v>
      </c>
      <c r="G92" s="328">
        <v>649.50582164114746</v>
      </c>
    </row>
    <row r="93" spans="1:7" ht="12.75" customHeight="1">
      <c r="A93" s="327" t="s">
        <v>654</v>
      </c>
      <c r="B93" s="327" t="s">
        <v>370</v>
      </c>
      <c r="C93" s="328">
        <v>964.18932124683226</v>
      </c>
      <c r="D93" s="330">
        <v>41538</v>
      </c>
      <c r="E93" s="328">
        <v>816.67117419277918</v>
      </c>
      <c r="F93" s="329">
        <v>41229</v>
      </c>
      <c r="G93" s="328">
        <v>949.71023623964027</v>
      </c>
    </row>
    <row r="94" spans="1:7" ht="12.75" customHeight="1">
      <c r="A94" s="327" t="s">
        <v>655</v>
      </c>
      <c r="B94" s="327" t="s">
        <v>370</v>
      </c>
      <c r="C94" s="328">
        <v>1123.8075766162553</v>
      </c>
      <c r="D94" s="330">
        <v>41543</v>
      </c>
      <c r="E94" s="328">
        <v>1082.8511683784063</v>
      </c>
      <c r="F94" s="329">
        <v>41185</v>
      </c>
      <c r="G94" s="328">
        <v>1123.6791110237377</v>
      </c>
    </row>
    <row r="95" spans="1:7" ht="12.75" customHeight="1">
      <c r="A95" s="327" t="s">
        <v>656</v>
      </c>
      <c r="B95" s="327" t="s">
        <v>370</v>
      </c>
      <c r="C95" s="328">
        <v>1097.8064121373902</v>
      </c>
      <c r="D95" s="330">
        <v>41362</v>
      </c>
      <c r="E95" s="328">
        <v>974.67938782073452</v>
      </c>
      <c r="F95" s="329">
        <v>41205</v>
      </c>
      <c r="G95" s="328">
        <v>1044.0497336370095</v>
      </c>
    </row>
    <row r="96" spans="1:7" ht="12.75" customHeight="1">
      <c r="A96" s="327" t="s">
        <v>657</v>
      </c>
      <c r="B96" s="327" t="s">
        <v>370</v>
      </c>
      <c r="C96" s="328">
        <v>172.49171507711429</v>
      </c>
      <c r="D96" s="330">
        <v>41547</v>
      </c>
      <c r="E96" s="328">
        <v>170.48090556377147</v>
      </c>
      <c r="F96" s="329">
        <v>41183</v>
      </c>
      <c r="G96" s="328">
        <v>172.49171507711429</v>
      </c>
    </row>
    <row r="97" spans="1:7" ht="12.75" customHeight="1">
      <c r="A97" s="327" t="s">
        <v>658</v>
      </c>
      <c r="B97" s="327" t="s">
        <v>370</v>
      </c>
      <c r="C97" s="328">
        <v>61.586602291243452</v>
      </c>
      <c r="D97" s="330">
        <v>41360</v>
      </c>
      <c r="E97" s="328">
        <v>55.143223464260778</v>
      </c>
      <c r="F97" s="329">
        <v>41486</v>
      </c>
      <c r="G97" s="328">
        <v>55.819886253066507</v>
      </c>
    </row>
    <row r="98" spans="1:7" ht="12.75" customHeight="1">
      <c r="A98" s="327" t="s">
        <v>659</v>
      </c>
      <c r="B98" s="327" t="s">
        <v>370</v>
      </c>
      <c r="C98" s="328">
        <v>1040.3586973471713</v>
      </c>
      <c r="D98" s="330">
        <v>41415</v>
      </c>
      <c r="E98" s="328">
        <v>934.23700977079682</v>
      </c>
      <c r="F98" s="329">
        <v>41449</v>
      </c>
      <c r="G98" s="328">
        <v>987.25876307049043</v>
      </c>
    </row>
    <row r="99" spans="1:7" ht="12.75" customHeight="1">
      <c r="A99" s="36" t="s">
        <v>993</v>
      </c>
      <c r="B99" s="672"/>
      <c r="C99" s="673"/>
      <c r="D99" s="674"/>
      <c r="E99" s="673"/>
      <c r="F99" s="675"/>
      <c r="G99" s="673"/>
    </row>
    <row r="100" spans="1:7" ht="12.75" customHeight="1">
      <c r="A100" s="75" t="s">
        <v>994</v>
      </c>
      <c r="B100" s="672"/>
      <c r="C100" s="673"/>
      <c r="D100" s="674"/>
      <c r="E100" s="673"/>
      <c r="F100" s="675"/>
      <c r="G100" s="673"/>
    </row>
    <row r="101" spans="1:7" ht="12.75" customHeight="1">
      <c r="A101" s="672"/>
      <c r="B101" s="672"/>
      <c r="C101" s="673"/>
      <c r="D101" s="674"/>
      <c r="E101" s="673"/>
      <c r="F101" s="675"/>
      <c r="G101" s="673"/>
    </row>
    <row r="102" spans="1:7" ht="12.75" customHeight="1">
      <c r="A102" s="89" t="s">
        <v>461</v>
      </c>
      <c r="B102" s="672"/>
      <c r="C102" s="673"/>
      <c r="D102" s="674"/>
      <c r="E102" s="673"/>
      <c r="F102" s="675"/>
      <c r="G102" s="673"/>
    </row>
    <row r="103" spans="1:7" ht="12.75" customHeight="1">
      <c r="A103" s="672"/>
      <c r="B103" s="672"/>
      <c r="C103" s="673"/>
      <c r="D103" s="674"/>
      <c r="E103" s="673"/>
      <c r="F103" s="675"/>
      <c r="G103" s="673"/>
    </row>
    <row r="104" spans="1:7" ht="12.75" customHeight="1"/>
    <row r="105" spans="1:7" ht="12.75" customHeight="1"/>
    <row r="106" spans="1:7" ht="12.75" customHeight="1">
      <c r="A106" s="98"/>
    </row>
    <row r="107" spans="1:7" ht="12.75" customHeight="1"/>
    <row r="108" spans="1:7" ht="12.75" customHeight="1"/>
    <row r="109" spans="1:7" ht="12.75" customHeight="1"/>
    <row r="110" spans="1:7" ht="12.75" customHeight="1"/>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7:7" ht="12.75" customHeight="1"/>
    <row r="130" spans="7:7" ht="12.75" customHeight="1"/>
    <row r="131" spans="7:7" ht="12.75" customHeight="1"/>
    <row r="132" spans="7:7" ht="12.75" customHeight="1"/>
    <row r="133" spans="7:7" ht="12.75" customHeight="1"/>
    <row r="134" spans="7:7" ht="12.75" customHeight="1"/>
    <row r="135" spans="7:7" ht="12.75" customHeight="1"/>
    <row r="136" spans="7:7" ht="12.75" customHeight="1"/>
    <row r="137" spans="7:7" ht="12.75" customHeight="1"/>
    <row r="138" spans="7:7" ht="12.75" customHeight="1"/>
    <row r="139" spans="7:7" ht="12.75" customHeight="1"/>
    <row r="140" spans="7:7" ht="12.75" customHeight="1"/>
    <row r="141" spans="7:7" ht="12.75" customHeight="1">
      <c r="G141" s="53" t="s">
        <v>564</v>
      </c>
    </row>
    <row r="142" spans="7:7" ht="12.75" customHeight="1"/>
    <row r="143" spans="7:7" ht="12.75" customHeight="1"/>
    <row r="144" spans="7:7"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5">
    <mergeCell ref="A4:A5"/>
    <mergeCell ref="B4:B5"/>
    <mergeCell ref="C4:D4"/>
    <mergeCell ref="E4:F4"/>
    <mergeCell ref="G4:G5"/>
  </mergeCells>
  <hyperlinks>
    <hyperlink ref="A102" location="'2 Sadržaj'!A1" display="Sadržaj / Contents"/>
  </hyperlinks>
  <pageMargins left="0.7" right="0.7" top="0.75" bottom="0.75" header="0.3" footer="0.3"/>
  <pageSetup paperSize="9" scale="81" orientation="portrait" r:id="rId1"/>
  <colBreaks count="1" manualBreakCount="1">
    <brk id="7" max="11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2"/>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622" t="s">
        <v>36</v>
      </c>
      <c r="B1" s="623"/>
      <c r="C1" s="623"/>
      <c r="D1" s="623"/>
      <c r="E1" s="623"/>
      <c r="F1" s="623"/>
    </row>
    <row r="2" spans="1:7" ht="16.5">
      <c r="A2" s="624" t="s">
        <v>37</v>
      </c>
      <c r="B2" s="625"/>
      <c r="C2" s="625"/>
      <c r="D2" s="625"/>
      <c r="E2" s="626"/>
      <c r="F2" s="626"/>
    </row>
    <row r="3" spans="1:7" ht="12.75" customHeight="1">
      <c r="A3" s="8"/>
      <c r="B3" s="9"/>
      <c r="C3" s="9"/>
      <c r="D3" s="9"/>
      <c r="E3" s="10"/>
      <c r="F3" s="10"/>
    </row>
    <row r="4" spans="1:7" ht="12.75" customHeight="1">
      <c r="A4" s="433" t="s">
        <v>1201</v>
      </c>
      <c r="B4" s="11"/>
      <c r="C4" s="11"/>
      <c r="D4" s="12"/>
      <c r="E4" s="13"/>
      <c r="F4" s="434" t="str">
        <f>Naslovnica!A20</f>
        <v>Rujan 2013.</v>
      </c>
    </row>
    <row r="5" spans="1:7" ht="12.75" customHeight="1">
      <c r="A5" s="137" t="s">
        <v>1200</v>
      </c>
      <c r="B5" s="16"/>
      <c r="C5" s="16"/>
      <c r="D5" s="17"/>
      <c r="E5" s="18"/>
      <c r="F5" s="138" t="str">
        <f>Naslovnica!A24</f>
        <v>September 2013</v>
      </c>
    </row>
    <row r="6" spans="1:7" ht="12.75" customHeight="1"/>
    <row r="7" spans="1:7" ht="22.5">
      <c r="A7" s="627" t="s">
        <v>1202</v>
      </c>
      <c r="B7" s="627" t="s">
        <v>38</v>
      </c>
      <c r="C7" s="627" t="s">
        <v>39</v>
      </c>
      <c r="D7" s="627" t="s">
        <v>40</v>
      </c>
      <c r="E7" s="627" t="s">
        <v>41</v>
      </c>
      <c r="F7" s="628" t="s">
        <v>42</v>
      </c>
    </row>
    <row r="8" spans="1:7" ht="32.25">
      <c r="A8" s="629" t="s">
        <v>822</v>
      </c>
      <c r="B8" s="630">
        <v>603770</v>
      </c>
      <c r="C8" s="630">
        <v>258850</v>
      </c>
      <c r="D8" s="630">
        <v>299392</v>
      </c>
      <c r="E8" s="630">
        <v>516919</v>
      </c>
      <c r="F8" s="630">
        <v>1678931</v>
      </c>
      <c r="G8" s="104"/>
    </row>
    <row r="9" spans="1:7" ht="22.5" customHeight="1">
      <c r="A9" s="631" t="s">
        <v>1203</v>
      </c>
      <c r="B9" s="632">
        <v>0.35961573167688249</v>
      </c>
      <c r="C9" s="632">
        <v>0.15417548428136713</v>
      </c>
      <c r="D9" s="632">
        <v>0.17832299242791991</v>
      </c>
      <c r="E9" s="632">
        <v>0.30788579161383045</v>
      </c>
      <c r="F9" s="632">
        <v>1</v>
      </c>
    </row>
    <row r="10" spans="1:7" ht="22.5">
      <c r="A10" s="173" t="s">
        <v>1204</v>
      </c>
      <c r="B10" s="174">
        <v>29</v>
      </c>
      <c r="C10" s="174">
        <v>12</v>
      </c>
      <c r="D10" s="174">
        <v>29</v>
      </c>
      <c r="E10" s="175">
        <v>17</v>
      </c>
      <c r="F10" s="175">
        <v>87</v>
      </c>
      <c r="G10" s="104"/>
    </row>
    <row r="11" spans="1:7" ht="22.5">
      <c r="A11" s="173" t="s">
        <v>1205</v>
      </c>
      <c r="B11" s="174">
        <v>36</v>
      </c>
      <c r="C11" s="174">
        <v>29</v>
      </c>
      <c r="D11" s="174">
        <v>39</v>
      </c>
      <c r="E11" s="174">
        <v>14</v>
      </c>
      <c r="F11" s="174">
        <v>118</v>
      </c>
      <c r="G11" s="92"/>
    </row>
    <row r="12" spans="1:7" ht="22.5">
      <c r="A12" s="173" t="s">
        <v>1206</v>
      </c>
      <c r="B12" s="174">
        <v>2509</v>
      </c>
      <c r="C12" s="174">
        <v>1076</v>
      </c>
      <c r="D12" s="174">
        <v>1244</v>
      </c>
      <c r="E12" s="174">
        <v>2148</v>
      </c>
      <c r="F12" s="174">
        <v>6977</v>
      </c>
    </row>
    <row r="13" spans="1:7" ht="21.75">
      <c r="A13" s="631" t="s">
        <v>1207</v>
      </c>
      <c r="B13" s="633">
        <v>2574</v>
      </c>
      <c r="C13" s="633">
        <v>1117</v>
      </c>
      <c r="D13" s="633">
        <v>1312</v>
      </c>
      <c r="E13" s="633">
        <v>2179</v>
      </c>
      <c r="F13" s="633">
        <v>7182</v>
      </c>
    </row>
    <row r="14" spans="1:7" ht="22.5">
      <c r="A14" s="173" t="s">
        <v>1208</v>
      </c>
      <c r="B14" s="174">
        <v>6</v>
      </c>
      <c r="C14" s="174">
        <v>2</v>
      </c>
      <c r="D14" s="174">
        <v>6</v>
      </c>
      <c r="E14" s="175">
        <v>10</v>
      </c>
      <c r="F14" s="174">
        <v>24</v>
      </c>
    </row>
    <row r="15" spans="1:7" ht="22.5">
      <c r="A15" s="173" t="s">
        <v>1209</v>
      </c>
      <c r="B15" s="174">
        <v>10</v>
      </c>
      <c r="C15" s="174">
        <v>9</v>
      </c>
      <c r="D15" s="174">
        <v>0</v>
      </c>
      <c r="E15" s="175">
        <v>5</v>
      </c>
      <c r="F15" s="174">
        <v>24</v>
      </c>
    </row>
    <row r="16" spans="1:7" ht="22.5" customHeight="1">
      <c r="A16" s="631" t="s">
        <v>1210</v>
      </c>
      <c r="B16" s="642">
        <v>4</v>
      </c>
      <c r="C16" s="642">
        <v>7</v>
      </c>
      <c r="D16" s="642">
        <v>-6</v>
      </c>
      <c r="E16" s="642">
        <v>-5</v>
      </c>
      <c r="F16" s="633">
        <v>0</v>
      </c>
    </row>
    <row r="17" spans="1:8" ht="22.5" customHeight="1">
      <c r="A17" s="631" t="s">
        <v>1211</v>
      </c>
      <c r="B17" s="634">
        <v>168</v>
      </c>
      <c r="C17" s="634">
        <v>47</v>
      </c>
      <c r="D17" s="635">
        <v>71</v>
      </c>
      <c r="E17" s="635">
        <v>138</v>
      </c>
      <c r="F17" s="635">
        <v>424</v>
      </c>
    </row>
    <row r="18" spans="1:8" ht="21.75">
      <c r="A18" s="629" t="s">
        <v>1133</v>
      </c>
      <c r="B18" s="636">
        <v>606180</v>
      </c>
      <c r="C18" s="636">
        <v>259927</v>
      </c>
      <c r="D18" s="637">
        <v>300627</v>
      </c>
      <c r="E18" s="637">
        <v>518955</v>
      </c>
      <c r="F18" s="638">
        <v>1685689</v>
      </c>
    </row>
    <row r="19" spans="1:8" ht="22.5">
      <c r="A19" s="631" t="s">
        <v>1212</v>
      </c>
      <c r="B19" s="639">
        <v>3.9915862000430629E-3</v>
      </c>
      <c r="C19" s="639">
        <v>4.1607108363917325E-3</v>
      </c>
      <c r="D19" s="639">
        <v>4.1250267208208635E-3</v>
      </c>
      <c r="E19" s="639">
        <v>3.9387215405121499E-3</v>
      </c>
      <c r="F19" s="639">
        <v>4.0251803081841958E-3</v>
      </c>
    </row>
    <row r="20" spans="1:8" ht="21.75">
      <c r="A20" s="631" t="s">
        <v>1203</v>
      </c>
      <c r="B20" s="632">
        <v>0.35960369914023288</v>
      </c>
      <c r="C20" s="632">
        <v>0.15419629599528739</v>
      </c>
      <c r="D20" s="632">
        <v>0.17834072595834699</v>
      </c>
      <c r="E20" s="632">
        <v>0.30785927890613274</v>
      </c>
      <c r="F20" s="632">
        <v>1</v>
      </c>
    </row>
    <row r="21" spans="1:8">
      <c r="A21" s="36" t="s">
        <v>1213</v>
      </c>
    </row>
    <row r="22" spans="1:8" ht="12.75" customHeight="1">
      <c r="A22" s="694" t="s">
        <v>43</v>
      </c>
      <c r="B22" s="694"/>
      <c r="C22" s="694"/>
      <c r="D22" s="694"/>
      <c r="E22" s="694"/>
      <c r="F22" s="695"/>
    </row>
    <row r="23" spans="1:8" ht="19.5" customHeight="1">
      <c r="A23" s="696" t="s">
        <v>44</v>
      </c>
      <c r="B23" s="697"/>
      <c r="C23" s="697"/>
      <c r="D23" s="697"/>
      <c r="E23" s="697"/>
      <c r="F23" s="698"/>
    </row>
    <row r="24" spans="1:8" ht="19.5" customHeight="1">
      <c r="A24" s="699" t="s">
        <v>45</v>
      </c>
      <c r="B24" s="699"/>
      <c r="C24" s="699"/>
      <c r="D24" s="699"/>
      <c r="E24" s="699"/>
      <c r="F24" s="699"/>
    </row>
    <row r="25" spans="1:8" ht="19.5" customHeight="1">
      <c r="A25" s="700" t="s">
        <v>46</v>
      </c>
      <c r="B25" s="700"/>
      <c r="C25" s="700"/>
      <c r="D25" s="700"/>
      <c r="E25" s="700"/>
      <c r="F25" s="700"/>
    </row>
    <row r="26" spans="1:8" ht="12.75" customHeight="1"/>
    <row r="27" spans="1:8" ht="12.75" customHeight="1">
      <c r="A27" s="641" t="s">
        <v>454</v>
      </c>
      <c r="F27" s="434" t="str">
        <f>Naslovnica!A20</f>
        <v>Rujan 2013.</v>
      </c>
    </row>
    <row r="28" spans="1:8" ht="12.75" customHeight="1">
      <c r="A28" s="137" t="s">
        <v>9</v>
      </c>
      <c r="F28" s="138" t="str">
        <f>Naslovnica!A24</f>
        <v>September 2013</v>
      </c>
    </row>
    <row r="29" spans="1:8" ht="12.75" customHeight="1"/>
    <row r="30" spans="1:8" ht="12.75" customHeight="1">
      <c r="G30" s="104"/>
    </row>
    <row r="31" spans="1:8" ht="12.75" customHeight="1"/>
    <row r="32" spans="1:8" ht="12.75" customHeight="1">
      <c r="G32" s="92"/>
      <c r="H32" s="92"/>
    </row>
    <row r="33" spans="1:7" ht="12.75" customHeight="1">
      <c r="F33" s="104"/>
      <c r="G33" s="104"/>
    </row>
    <row r="34" spans="1:7" ht="12.75" customHeight="1">
      <c r="F34" s="104"/>
      <c r="G34" s="104"/>
    </row>
    <row r="35" spans="1:7" ht="12.75" customHeight="1">
      <c r="F35" s="92"/>
      <c r="G35" s="92"/>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c r="A47" s="640" t="s">
        <v>1213</v>
      </c>
    </row>
    <row r="48" spans="1:7" ht="12.75" customHeight="1">
      <c r="A48" s="88" t="s">
        <v>461</v>
      </c>
    </row>
    <row r="49" spans="6:6" ht="12.75" customHeight="1"/>
    <row r="50" spans="6:6" ht="12.75" customHeight="1">
      <c r="F50" s="21" t="s">
        <v>47</v>
      </c>
    </row>
    <row r="51" spans="6:6" ht="12.75" customHeight="1"/>
    <row r="52" spans="6:6" ht="12.75" customHeight="1"/>
  </sheetData>
  <mergeCells count="4">
    <mergeCell ref="A22:F22"/>
    <mergeCell ref="A23:F23"/>
    <mergeCell ref="A24:F24"/>
    <mergeCell ref="A25:F25"/>
  </mergeCells>
  <hyperlinks>
    <hyperlink ref="A48" location="'2 Sadržaj'!A1" display="Sadržaj / Contents"/>
  </hyperlinks>
  <pageMargins left="0.7" right="0.7" top="0.75" bottom="0.75" header="0.3" footer="0.3"/>
  <pageSetup paperSize="9" scale="9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40"/>
  <sheetViews>
    <sheetView showGridLines="0" zoomScaleNormal="100" workbookViewId="0"/>
  </sheetViews>
  <sheetFormatPr defaultRowHeight="15"/>
  <cols>
    <col min="1" max="1" width="29.140625" customWidth="1"/>
    <col min="2" max="2" width="23.5703125" bestFit="1" customWidth="1"/>
    <col min="3" max="6" width="10" customWidth="1"/>
    <col min="7" max="7" width="14.42578125" customWidth="1"/>
  </cols>
  <sheetData>
    <row r="1" spans="1:8" ht="12.75" customHeight="1">
      <c r="A1" s="568" t="s">
        <v>754</v>
      </c>
      <c r="G1" s="434" t="str">
        <f>Naslovnica!A20</f>
        <v>Rujan 2013.</v>
      </c>
    </row>
    <row r="2" spans="1:8" ht="12.75" customHeight="1">
      <c r="A2" s="146" t="s">
        <v>755</v>
      </c>
      <c r="G2" s="138" t="str">
        <f>Naslovnica!A24</f>
        <v>September 2013</v>
      </c>
    </row>
    <row r="3" spans="1:8" ht="12.75" customHeight="1"/>
    <row r="4" spans="1:8" ht="57.75" customHeight="1">
      <c r="A4" s="711" t="s">
        <v>1173</v>
      </c>
      <c r="B4" s="711" t="s">
        <v>1174</v>
      </c>
      <c r="C4" s="711" t="s">
        <v>1179</v>
      </c>
      <c r="D4" s="711"/>
      <c r="E4" s="711" t="s">
        <v>1176</v>
      </c>
      <c r="F4" s="776"/>
      <c r="G4" s="711" t="s">
        <v>1282</v>
      </c>
    </row>
    <row r="5" spans="1:8" ht="32.25" customHeight="1">
      <c r="A5" s="711"/>
      <c r="B5" s="752"/>
      <c r="C5" s="440" t="s">
        <v>1177</v>
      </c>
      <c r="D5" s="440" t="s">
        <v>1178</v>
      </c>
      <c r="E5" s="440" t="s">
        <v>1177</v>
      </c>
      <c r="F5" s="440" t="s">
        <v>1178</v>
      </c>
      <c r="G5" s="711"/>
    </row>
    <row r="6" spans="1:8" ht="12.75" customHeight="1">
      <c r="A6" s="327" t="s">
        <v>592</v>
      </c>
      <c r="B6" s="327" t="s">
        <v>276</v>
      </c>
      <c r="C6" s="328">
        <v>89.897285766659266</v>
      </c>
      <c r="D6" s="329">
        <v>41547</v>
      </c>
      <c r="E6" s="328">
        <v>87.104923139769355</v>
      </c>
      <c r="F6" s="329">
        <v>41458</v>
      </c>
      <c r="G6" s="328">
        <v>89.897285766659266</v>
      </c>
      <c r="H6" s="104"/>
    </row>
    <row r="7" spans="1:8" ht="12.75" customHeight="1">
      <c r="A7" s="327" t="s">
        <v>279</v>
      </c>
      <c r="B7" s="327" t="s">
        <v>276</v>
      </c>
      <c r="C7" s="328">
        <v>7263.7654585036862</v>
      </c>
      <c r="D7" s="329">
        <v>41470</v>
      </c>
      <c r="E7" s="328">
        <v>7214.1356806346485</v>
      </c>
      <c r="F7" s="329">
        <v>41532</v>
      </c>
      <c r="G7" s="328">
        <v>7263.717050989133</v>
      </c>
      <c r="H7" s="104"/>
    </row>
    <row r="8" spans="1:8" ht="12.75" customHeight="1">
      <c r="A8" s="327" t="s">
        <v>464</v>
      </c>
      <c r="B8" s="327" t="s">
        <v>276</v>
      </c>
      <c r="C8" s="328">
        <v>57.707766435811003</v>
      </c>
      <c r="D8" s="330">
        <v>41457</v>
      </c>
      <c r="E8" s="328">
        <v>55.027932818321702</v>
      </c>
      <c r="F8" s="329">
        <v>41494</v>
      </c>
      <c r="G8" s="328">
        <v>57.499948245536018</v>
      </c>
      <c r="H8" s="92"/>
    </row>
    <row r="9" spans="1:8" ht="12.75" customHeight="1">
      <c r="A9" s="327" t="s">
        <v>593</v>
      </c>
      <c r="B9" s="327" t="s">
        <v>282</v>
      </c>
      <c r="C9" s="328">
        <v>116.30663014170482</v>
      </c>
      <c r="D9" s="330">
        <v>41547</v>
      </c>
      <c r="E9" s="328">
        <v>115.94598298610876</v>
      </c>
      <c r="F9" s="329">
        <v>41456</v>
      </c>
      <c r="G9" s="328">
        <v>116.30663014170482</v>
      </c>
    </row>
    <row r="10" spans="1:8" ht="12.75" customHeight="1">
      <c r="A10" s="327" t="s">
        <v>283</v>
      </c>
      <c r="B10" s="327" t="s">
        <v>282</v>
      </c>
      <c r="C10" s="328">
        <v>903.83498464357501</v>
      </c>
      <c r="D10" s="330">
        <v>41489</v>
      </c>
      <c r="E10" s="328">
        <v>862.68888845292372</v>
      </c>
      <c r="F10" s="329">
        <v>41456</v>
      </c>
      <c r="G10" s="328">
        <v>884.32246258179828</v>
      </c>
    </row>
    <row r="11" spans="1:8" ht="12.75" customHeight="1">
      <c r="A11" s="327" t="s">
        <v>594</v>
      </c>
      <c r="B11" s="327" t="s">
        <v>282</v>
      </c>
      <c r="C11" s="328">
        <v>124.43168884842736</v>
      </c>
      <c r="D11" s="330">
        <v>41481</v>
      </c>
      <c r="E11" s="328">
        <v>120.32519261506482</v>
      </c>
      <c r="F11" s="329">
        <v>41456</v>
      </c>
      <c r="G11" s="328">
        <v>122.34418653240895</v>
      </c>
    </row>
    <row r="12" spans="1:8" ht="12.75" customHeight="1">
      <c r="A12" s="327" t="s">
        <v>595</v>
      </c>
      <c r="B12" s="327" t="s">
        <v>286</v>
      </c>
      <c r="C12" s="328">
        <v>85.760128827090426</v>
      </c>
      <c r="D12" s="330">
        <v>41488</v>
      </c>
      <c r="E12" s="328">
        <v>81.211932065003523</v>
      </c>
      <c r="F12" s="329">
        <v>41547</v>
      </c>
      <c r="G12" s="328">
        <v>81.211932065003523</v>
      </c>
    </row>
    <row r="13" spans="1:8" ht="12.75" customHeight="1">
      <c r="A13" s="327" t="s">
        <v>287</v>
      </c>
      <c r="B13" s="327" t="s">
        <v>286</v>
      </c>
      <c r="C13" s="328">
        <v>126.29524041127222</v>
      </c>
      <c r="D13" s="330">
        <v>41488</v>
      </c>
      <c r="E13" s="328">
        <v>117.48535220554952</v>
      </c>
      <c r="F13" s="329">
        <v>41456</v>
      </c>
      <c r="G13" s="328">
        <v>121.28398109283484</v>
      </c>
    </row>
    <row r="14" spans="1:8" ht="12.75" customHeight="1">
      <c r="A14" s="327" t="s">
        <v>288</v>
      </c>
      <c r="B14" s="327" t="s">
        <v>286</v>
      </c>
      <c r="C14" s="328">
        <v>106.17370268143117</v>
      </c>
      <c r="D14" s="330">
        <v>41491</v>
      </c>
      <c r="E14" s="328">
        <v>98.570561733045722</v>
      </c>
      <c r="F14" s="329">
        <v>41456</v>
      </c>
      <c r="G14" s="328">
        <v>99.673984728301235</v>
      </c>
    </row>
    <row r="15" spans="1:8" ht="12.75" customHeight="1">
      <c r="A15" s="327" t="s">
        <v>476</v>
      </c>
      <c r="B15" s="327" t="s">
        <v>463</v>
      </c>
      <c r="C15" s="328">
        <v>106.79186060636164</v>
      </c>
      <c r="D15" s="330">
        <v>41547</v>
      </c>
      <c r="E15" s="328">
        <v>106.16901193648884</v>
      </c>
      <c r="F15" s="329">
        <v>41456</v>
      </c>
      <c r="G15" s="328">
        <v>106.79186060636164</v>
      </c>
    </row>
    <row r="16" spans="1:8" ht="12.75" customHeight="1">
      <c r="A16" s="327" t="s">
        <v>596</v>
      </c>
      <c r="B16" s="327" t="s">
        <v>289</v>
      </c>
      <c r="C16" s="328">
        <v>4.8624755930330501</v>
      </c>
      <c r="D16" s="330">
        <v>41492</v>
      </c>
      <c r="E16" s="328">
        <v>4.5525209979562096</v>
      </c>
      <c r="F16" s="329">
        <v>41547</v>
      </c>
      <c r="G16" s="328">
        <v>4.5525209979562096</v>
      </c>
    </row>
    <row r="17" spans="1:7" ht="12.75" customHeight="1">
      <c r="A17" s="327" t="s">
        <v>1188</v>
      </c>
      <c r="B17" s="327" t="s">
        <v>291</v>
      </c>
      <c r="C17" s="328">
        <v>769.02452989491167</v>
      </c>
      <c r="D17" s="330">
        <v>41536</v>
      </c>
      <c r="E17" s="328">
        <v>744.21771570399278</v>
      </c>
      <c r="F17" s="329">
        <v>41458</v>
      </c>
      <c r="G17" s="328">
        <v>767.5947653023178</v>
      </c>
    </row>
    <row r="18" spans="1:7" ht="12.75" customHeight="1">
      <c r="A18" s="327" t="s">
        <v>597</v>
      </c>
      <c r="B18" s="327" t="s">
        <v>291</v>
      </c>
      <c r="C18" s="328">
        <v>583.26574011149626</v>
      </c>
      <c r="D18" s="330">
        <v>41487</v>
      </c>
      <c r="E18" s="328">
        <v>563.3396316432819</v>
      </c>
      <c r="F18" s="329">
        <v>41456</v>
      </c>
      <c r="G18" s="328">
        <v>570.8350622045931</v>
      </c>
    </row>
    <row r="19" spans="1:7" ht="12.75" customHeight="1">
      <c r="A19" s="327" t="s">
        <v>598</v>
      </c>
      <c r="B19" s="327" t="s">
        <v>291</v>
      </c>
      <c r="C19" s="328">
        <v>932.93887289631141</v>
      </c>
      <c r="D19" s="330">
        <v>41542</v>
      </c>
      <c r="E19" s="328">
        <v>904.14206022796191</v>
      </c>
      <c r="F19" s="329">
        <v>41458</v>
      </c>
      <c r="G19" s="328">
        <v>931.34749486669966</v>
      </c>
    </row>
    <row r="20" spans="1:7" ht="12.75" customHeight="1">
      <c r="A20" s="327" t="s">
        <v>599</v>
      </c>
      <c r="B20" s="327" t="s">
        <v>291</v>
      </c>
      <c r="C20" s="328">
        <v>833.4698321762686</v>
      </c>
      <c r="D20" s="330">
        <v>41547</v>
      </c>
      <c r="E20" s="328">
        <v>819.33466125114558</v>
      </c>
      <c r="F20" s="329">
        <v>41486</v>
      </c>
      <c r="G20" s="328">
        <v>833.4698321762686</v>
      </c>
    </row>
    <row r="21" spans="1:7" ht="12.75" customHeight="1">
      <c r="A21" s="327" t="s">
        <v>600</v>
      </c>
      <c r="B21" s="327" t="s">
        <v>291</v>
      </c>
      <c r="C21" s="328">
        <v>861.6185944026746</v>
      </c>
      <c r="D21" s="330">
        <v>41543</v>
      </c>
      <c r="E21" s="328">
        <v>840.26845635873906</v>
      </c>
      <c r="F21" s="329">
        <v>41458</v>
      </c>
      <c r="G21" s="328">
        <v>861.48725655221301</v>
      </c>
    </row>
    <row r="22" spans="1:7" ht="12.75" customHeight="1">
      <c r="A22" s="327" t="s">
        <v>601</v>
      </c>
      <c r="B22" s="327" t="s">
        <v>291</v>
      </c>
      <c r="C22" s="328">
        <v>925.05120312553311</v>
      </c>
      <c r="D22" s="330">
        <v>41517</v>
      </c>
      <c r="E22" s="328">
        <v>911.03871826099521</v>
      </c>
      <c r="F22" s="329">
        <v>41486</v>
      </c>
      <c r="G22" s="328">
        <v>918.6669417578878</v>
      </c>
    </row>
    <row r="23" spans="1:7" ht="12.75" customHeight="1">
      <c r="A23" s="327" t="s">
        <v>602</v>
      </c>
      <c r="B23" s="327" t="s">
        <v>291</v>
      </c>
      <c r="C23" s="328">
        <v>147.98085749461035</v>
      </c>
      <c r="D23" s="330">
        <v>41547</v>
      </c>
      <c r="E23" s="328">
        <v>147.47905828087684</v>
      </c>
      <c r="F23" s="329">
        <v>41456</v>
      </c>
      <c r="G23" s="328">
        <v>147.98085749461035</v>
      </c>
    </row>
    <row r="24" spans="1:7" ht="12.75" customHeight="1">
      <c r="A24" s="327" t="s">
        <v>603</v>
      </c>
      <c r="B24" s="327" t="s">
        <v>301</v>
      </c>
      <c r="C24" s="328">
        <v>57.374383680933462</v>
      </c>
      <c r="D24" s="330">
        <v>41501</v>
      </c>
      <c r="E24" s="328">
        <v>51.703660507018988</v>
      </c>
      <c r="F24" s="329">
        <v>41456</v>
      </c>
      <c r="G24" s="328">
        <v>56.747889969270943</v>
      </c>
    </row>
    <row r="25" spans="1:7" ht="12.75" customHeight="1">
      <c r="A25" s="327" t="s">
        <v>604</v>
      </c>
      <c r="B25" s="327" t="s">
        <v>303</v>
      </c>
      <c r="C25" s="328">
        <v>86.698745628266693</v>
      </c>
      <c r="D25" s="330">
        <v>41521</v>
      </c>
      <c r="E25" s="328">
        <v>84.856755887110666</v>
      </c>
      <c r="F25" s="329">
        <v>41456</v>
      </c>
      <c r="G25" s="328">
        <v>85.773151774401697</v>
      </c>
    </row>
    <row r="26" spans="1:7" ht="12.75" customHeight="1">
      <c r="A26" s="327" t="s">
        <v>605</v>
      </c>
      <c r="B26" s="327" t="s">
        <v>303</v>
      </c>
      <c r="C26" s="328">
        <v>826.37732835680629</v>
      </c>
      <c r="D26" s="330">
        <v>41463</v>
      </c>
      <c r="E26" s="328">
        <v>779.31202223058176</v>
      </c>
      <c r="F26" s="329">
        <v>41464</v>
      </c>
      <c r="G26" s="328">
        <v>794.61295639481739</v>
      </c>
    </row>
    <row r="27" spans="1:7" ht="12.75" customHeight="1">
      <c r="A27" s="327" t="s">
        <v>606</v>
      </c>
      <c r="B27" s="327" t="s">
        <v>303</v>
      </c>
      <c r="C27" s="328">
        <v>78.342462931794813</v>
      </c>
      <c r="D27" s="330">
        <v>41478</v>
      </c>
      <c r="E27" s="328">
        <v>76.775635251517286</v>
      </c>
      <c r="F27" s="329">
        <v>41456</v>
      </c>
      <c r="G27" s="328">
        <v>77.072463339905184</v>
      </c>
    </row>
    <row r="28" spans="1:7" ht="12.75" customHeight="1">
      <c r="A28" s="327" t="s">
        <v>607</v>
      </c>
      <c r="B28" s="327" t="s">
        <v>303</v>
      </c>
      <c r="C28" s="328">
        <v>140.83518741599201</v>
      </c>
      <c r="D28" s="330">
        <v>41547</v>
      </c>
      <c r="E28" s="328">
        <v>140.30628018124773</v>
      </c>
      <c r="F28" s="329">
        <v>41456</v>
      </c>
      <c r="G28" s="328">
        <v>140.83518741599201</v>
      </c>
    </row>
    <row r="29" spans="1:7" ht="12.75" customHeight="1">
      <c r="A29" s="327" t="s">
        <v>608</v>
      </c>
      <c r="B29" s="327" t="s">
        <v>303</v>
      </c>
      <c r="C29" s="328">
        <v>1036.7209131393329</v>
      </c>
      <c r="D29" s="330">
        <v>41539</v>
      </c>
      <c r="E29" s="328">
        <v>992.36198283670501</v>
      </c>
      <c r="F29" s="329">
        <v>41458</v>
      </c>
      <c r="G29" s="328">
        <v>1034.5908655959986</v>
      </c>
    </row>
    <row r="30" spans="1:7" ht="12.75" customHeight="1">
      <c r="A30" s="327" t="s">
        <v>609</v>
      </c>
      <c r="B30" s="327" t="s">
        <v>303</v>
      </c>
      <c r="C30" s="328">
        <v>516.43286758064914</v>
      </c>
      <c r="D30" s="330">
        <v>41527</v>
      </c>
      <c r="E30" s="328">
        <v>491.96223271949736</v>
      </c>
      <c r="F30" s="329">
        <v>41458</v>
      </c>
      <c r="G30" s="328">
        <v>506.43455544408533</v>
      </c>
    </row>
    <row r="31" spans="1:7" ht="12.75" customHeight="1">
      <c r="A31" s="327" t="s">
        <v>610</v>
      </c>
      <c r="B31" s="327" t="s">
        <v>303</v>
      </c>
      <c r="C31" s="328">
        <v>832.8329134154294</v>
      </c>
      <c r="D31" s="330">
        <v>41536</v>
      </c>
      <c r="E31" s="328">
        <v>754.61333746763182</v>
      </c>
      <c r="F31" s="329">
        <v>41458</v>
      </c>
      <c r="G31" s="328">
        <v>823.92554870296192</v>
      </c>
    </row>
    <row r="32" spans="1:7" ht="12.75" customHeight="1">
      <c r="A32" s="327" t="s">
        <v>611</v>
      </c>
      <c r="B32" s="327" t="s">
        <v>612</v>
      </c>
      <c r="C32" s="328">
        <v>79.275972503365864</v>
      </c>
      <c r="D32" s="330">
        <v>41536</v>
      </c>
      <c r="E32" s="328">
        <v>76.473157645912593</v>
      </c>
      <c r="F32" s="329">
        <v>41458</v>
      </c>
      <c r="G32" s="328">
        <v>78.108912153855897</v>
      </c>
    </row>
    <row r="33" spans="1:7" ht="12.75" customHeight="1">
      <c r="A33" s="327" t="s">
        <v>613</v>
      </c>
      <c r="B33" s="327" t="s">
        <v>612</v>
      </c>
      <c r="C33" s="328">
        <v>147.74688253334264</v>
      </c>
      <c r="D33" s="330">
        <v>41547</v>
      </c>
      <c r="E33" s="328">
        <v>147.12924198427444</v>
      </c>
      <c r="F33" s="329">
        <v>41456</v>
      </c>
      <c r="G33" s="328">
        <v>147.74688253334264</v>
      </c>
    </row>
    <row r="34" spans="1:7" ht="12.75" customHeight="1">
      <c r="A34" s="327" t="s">
        <v>614</v>
      </c>
      <c r="B34" s="327" t="s">
        <v>612</v>
      </c>
      <c r="C34" s="328">
        <v>94.986329840482213</v>
      </c>
      <c r="D34" s="330">
        <v>41546</v>
      </c>
      <c r="E34" s="328">
        <v>90.253439297775586</v>
      </c>
      <c r="F34" s="329">
        <v>41458</v>
      </c>
      <c r="G34" s="328">
        <v>94.925153745971244</v>
      </c>
    </row>
    <row r="35" spans="1:7" ht="12.75" customHeight="1">
      <c r="A35" s="327" t="s">
        <v>615</v>
      </c>
      <c r="B35" s="327" t="s">
        <v>612</v>
      </c>
      <c r="C35" s="328">
        <v>66.436866576136765</v>
      </c>
      <c r="D35" s="330">
        <v>41536</v>
      </c>
      <c r="E35" s="328">
        <v>63.111730937002491</v>
      </c>
      <c r="F35" s="329">
        <v>41458</v>
      </c>
      <c r="G35" s="328">
        <v>64.876930686659477</v>
      </c>
    </row>
    <row r="36" spans="1:7" ht="12.75" customHeight="1">
      <c r="A36" s="327" t="s">
        <v>616</v>
      </c>
      <c r="B36" s="327" t="s">
        <v>316</v>
      </c>
      <c r="C36" s="328">
        <v>18279.959934496979</v>
      </c>
      <c r="D36" s="330">
        <v>41532</v>
      </c>
      <c r="E36" s="328">
        <v>17854.080219772761</v>
      </c>
      <c r="F36" s="329">
        <v>41465</v>
      </c>
      <c r="G36" s="328">
        <v>18212.817224170685</v>
      </c>
    </row>
    <row r="37" spans="1:7" ht="12.75" customHeight="1">
      <c r="A37" s="327" t="s">
        <v>1161</v>
      </c>
      <c r="B37" s="327" t="s">
        <v>316</v>
      </c>
      <c r="C37" s="328">
        <v>1.01284505066666</v>
      </c>
      <c r="D37" s="330">
        <v>41547</v>
      </c>
      <c r="E37" s="328">
        <v>1.00031869466666</v>
      </c>
      <c r="F37" s="329">
        <v>41517</v>
      </c>
      <c r="G37" s="328">
        <v>1.01284505066666</v>
      </c>
    </row>
    <row r="38" spans="1:7" ht="12.75" customHeight="1">
      <c r="A38" s="331" t="s">
        <v>617</v>
      </c>
      <c r="B38" s="327" t="s">
        <v>316</v>
      </c>
      <c r="C38" s="328">
        <v>6650.0925142175101</v>
      </c>
      <c r="D38" s="330">
        <v>41487</v>
      </c>
      <c r="E38" s="328">
        <v>6397.8243122023887</v>
      </c>
      <c r="F38" s="329">
        <v>41526</v>
      </c>
      <c r="G38" s="328">
        <v>6458.2466882869976</v>
      </c>
    </row>
    <row r="39" spans="1:7" ht="12.75" customHeight="1">
      <c r="A39" s="327" t="s">
        <v>618</v>
      </c>
      <c r="B39" s="327" t="s">
        <v>316</v>
      </c>
      <c r="C39" s="328">
        <v>1.0321474747557999</v>
      </c>
      <c r="D39" s="330">
        <v>41537</v>
      </c>
      <c r="E39" s="328">
        <v>0.96694230944727999</v>
      </c>
      <c r="F39" s="329">
        <v>41460</v>
      </c>
      <c r="G39" s="332">
        <v>1.02137115155018</v>
      </c>
    </row>
    <row r="40" spans="1:7" ht="12.75" customHeight="1">
      <c r="A40" s="327" t="s">
        <v>619</v>
      </c>
      <c r="B40" s="327" t="s">
        <v>316</v>
      </c>
      <c r="C40" s="328">
        <v>8.9472186186807292</v>
      </c>
      <c r="D40" s="330">
        <v>41537</v>
      </c>
      <c r="E40" s="328">
        <v>8.7621793761647702</v>
      </c>
      <c r="F40" s="329">
        <v>41486</v>
      </c>
      <c r="G40" s="328">
        <v>8.9431810700576602</v>
      </c>
    </row>
    <row r="41" spans="1:7" ht="12.75" customHeight="1">
      <c r="A41" s="327" t="s">
        <v>620</v>
      </c>
      <c r="B41" s="327" t="s">
        <v>316</v>
      </c>
      <c r="C41" s="328">
        <v>1.09513164547075</v>
      </c>
      <c r="D41" s="330">
        <v>41537</v>
      </c>
      <c r="E41" s="328">
        <v>1.06108370881897</v>
      </c>
      <c r="F41" s="329">
        <v>41460</v>
      </c>
      <c r="G41" s="328">
        <v>1.09324030636008</v>
      </c>
    </row>
    <row r="42" spans="1:7" ht="12.75" customHeight="1">
      <c r="A42" s="327" t="s">
        <v>621</v>
      </c>
      <c r="B42" s="327" t="s">
        <v>321</v>
      </c>
      <c r="C42" s="328">
        <v>341.66140264043327</v>
      </c>
      <c r="D42" s="330">
        <v>41473</v>
      </c>
      <c r="E42" s="328">
        <v>292.67258088775515</v>
      </c>
      <c r="F42" s="329">
        <v>41514</v>
      </c>
      <c r="G42" s="328">
        <v>320.03673772153314</v>
      </c>
    </row>
    <row r="43" spans="1:7" ht="12.75" customHeight="1">
      <c r="A43" s="327" t="s">
        <v>322</v>
      </c>
      <c r="B43" s="327" t="s">
        <v>321</v>
      </c>
      <c r="C43" s="328">
        <v>570.06473514862387</v>
      </c>
      <c r="D43" s="330">
        <v>41536</v>
      </c>
      <c r="E43" s="328">
        <v>497.84539257630087</v>
      </c>
      <c r="F43" s="329">
        <v>41514</v>
      </c>
      <c r="G43" s="328">
        <v>544.76068815710448</v>
      </c>
    </row>
    <row r="44" spans="1:7" ht="12.75" customHeight="1">
      <c r="A44" s="327" t="s">
        <v>622</v>
      </c>
      <c r="B44" s="327" t="s">
        <v>321</v>
      </c>
      <c r="C44" s="328">
        <v>955.8631690688253</v>
      </c>
      <c r="D44" s="330">
        <v>41536</v>
      </c>
      <c r="E44" s="328">
        <v>862.50900241674333</v>
      </c>
      <c r="F44" s="329">
        <v>41514</v>
      </c>
      <c r="G44" s="328">
        <v>933.02201007476094</v>
      </c>
    </row>
    <row r="45" spans="1:7" ht="12.75" customHeight="1">
      <c r="A45" s="327" t="s">
        <v>623</v>
      </c>
      <c r="B45" s="327" t="s">
        <v>328</v>
      </c>
      <c r="C45" s="328">
        <v>8.0843399796460602</v>
      </c>
      <c r="D45" s="330">
        <v>41533</v>
      </c>
      <c r="E45" s="328">
        <v>7.5795351458958597</v>
      </c>
      <c r="F45" s="329">
        <v>41456</v>
      </c>
      <c r="G45" s="328">
        <v>7.8627473565557997</v>
      </c>
    </row>
    <row r="46" spans="1:7" ht="12.75" customHeight="1">
      <c r="A46" s="327" t="s">
        <v>624</v>
      </c>
      <c r="B46" s="327" t="s">
        <v>328</v>
      </c>
      <c r="C46" s="328">
        <v>9.5262537574283694</v>
      </c>
      <c r="D46" s="330">
        <v>41536</v>
      </c>
      <c r="E46" s="328">
        <v>8.6563354947994302</v>
      </c>
      <c r="F46" s="329">
        <v>41458</v>
      </c>
      <c r="G46" s="328">
        <v>9.2209169739353491</v>
      </c>
    </row>
    <row r="47" spans="1:7" ht="12.75" customHeight="1">
      <c r="A47" s="327" t="s">
        <v>625</v>
      </c>
      <c r="B47" s="327" t="s">
        <v>328</v>
      </c>
      <c r="C47" s="328">
        <v>6.5762807067477498</v>
      </c>
      <c r="D47" s="330">
        <v>41536</v>
      </c>
      <c r="E47" s="328">
        <v>5.7340508517609097</v>
      </c>
      <c r="F47" s="329">
        <v>41458</v>
      </c>
      <c r="G47" s="328">
        <v>6.3836291446395403</v>
      </c>
    </row>
    <row r="48" spans="1:7" ht="12.75" customHeight="1">
      <c r="A48" s="327" t="s">
        <v>331</v>
      </c>
      <c r="B48" s="327" t="s">
        <v>328</v>
      </c>
      <c r="C48" s="328">
        <v>12.03648793603398</v>
      </c>
      <c r="D48" s="330">
        <v>41536</v>
      </c>
      <c r="E48" s="328">
        <v>10.80746359542389</v>
      </c>
      <c r="F48" s="329">
        <v>41458</v>
      </c>
      <c r="G48" s="328">
        <v>11.777940978994691</v>
      </c>
    </row>
    <row r="49" spans="1:7" ht="12.75" customHeight="1">
      <c r="A49" s="327" t="s">
        <v>626</v>
      </c>
      <c r="B49" s="327" t="s">
        <v>328</v>
      </c>
      <c r="C49" s="328">
        <v>15.072097473454599</v>
      </c>
      <c r="D49" s="330">
        <v>41501</v>
      </c>
      <c r="E49" s="328">
        <v>13.489720283222409</v>
      </c>
      <c r="F49" s="329">
        <v>41456</v>
      </c>
      <c r="G49" s="328">
        <v>14.522607460319151</v>
      </c>
    </row>
    <row r="50" spans="1:7" ht="12.75" customHeight="1">
      <c r="A50" s="327" t="s">
        <v>627</v>
      </c>
      <c r="B50" s="327" t="s">
        <v>334</v>
      </c>
      <c r="C50" s="328">
        <v>102.77596011518231</v>
      </c>
      <c r="D50" s="330">
        <v>41471</v>
      </c>
      <c r="E50" s="328">
        <v>99.310086192030582</v>
      </c>
      <c r="F50" s="329">
        <v>41547</v>
      </c>
      <c r="G50" s="328">
        <v>99.310086192030582</v>
      </c>
    </row>
    <row r="51" spans="1:7" ht="12.75" customHeight="1">
      <c r="A51" s="327" t="s">
        <v>336</v>
      </c>
      <c r="B51" s="327" t="s">
        <v>334</v>
      </c>
      <c r="C51" s="328">
        <v>1291.6274567517844</v>
      </c>
      <c r="D51" s="330">
        <v>41547</v>
      </c>
      <c r="E51" s="328">
        <v>1281.7425068002192</v>
      </c>
      <c r="F51" s="329">
        <v>41456</v>
      </c>
      <c r="G51" s="328">
        <v>1291.6274567517844</v>
      </c>
    </row>
    <row r="52" spans="1:7" ht="12.75" customHeight="1">
      <c r="A52" s="327" t="s">
        <v>628</v>
      </c>
      <c r="B52" s="327" t="s">
        <v>334</v>
      </c>
      <c r="C52" s="328">
        <v>796.05487554002059</v>
      </c>
      <c r="D52" s="330">
        <v>41486</v>
      </c>
      <c r="E52" s="328">
        <v>788.81746771256303</v>
      </c>
      <c r="F52" s="329">
        <v>41547</v>
      </c>
      <c r="G52" s="328">
        <v>788.81746771256303</v>
      </c>
    </row>
    <row r="53" spans="1:7" ht="12.75" customHeight="1">
      <c r="A53" s="327" t="s">
        <v>629</v>
      </c>
      <c r="B53" s="327" t="s">
        <v>334</v>
      </c>
      <c r="C53" s="328">
        <v>813.85066043734923</v>
      </c>
      <c r="D53" s="330">
        <v>41486</v>
      </c>
      <c r="E53" s="328">
        <v>801.31645268082241</v>
      </c>
      <c r="F53" s="329">
        <v>41547</v>
      </c>
      <c r="G53" s="328">
        <v>801.31645268082241</v>
      </c>
    </row>
    <row r="54" spans="1:7" ht="12.75" customHeight="1">
      <c r="A54" s="327" t="s">
        <v>630</v>
      </c>
      <c r="B54" s="327" t="s">
        <v>334</v>
      </c>
      <c r="C54" s="328">
        <v>505.10450610607182</v>
      </c>
      <c r="D54" s="330">
        <v>41486</v>
      </c>
      <c r="E54" s="328">
        <v>471.70395442540399</v>
      </c>
      <c r="F54" s="329">
        <v>41547</v>
      </c>
      <c r="G54" s="328">
        <v>471.70395442540399</v>
      </c>
    </row>
    <row r="55" spans="1:7" ht="12.75" customHeight="1">
      <c r="A55" s="327" t="s">
        <v>1163</v>
      </c>
      <c r="B55" s="327" t="s">
        <v>1261</v>
      </c>
      <c r="C55" s="328">
        <v>73.376900997004228</v>
      </c>
      <c r="D55" s="330">
        <v>41536</v>
      </c>
      <c r="E55" s="328">
        <v>67.540487287086222</v>
      </c>
      <c r="F55" s="329">
        <v>41507</v>
      </c>
      <c r="G55" s="328">
        <v>70.304829018999442</v>
      </c>
    </row>
    <row r="56" spans="1:7" ht="12.75" customHeight="1">
      <c r="A56" s="327" t="s">
        <v>1164</v>
      </c>
      <c r="B56" s="327" t="s">
        <v>1261</v>
      </c>
      <c r="C56" s="328">
        <v>64.079681451862115</v>
      </c>
      <c r="D56" s="330">
        <v>41538</v>
      </c>
      <c r="E56" s="328">
        <v>62.261038002569961</v>
      </c>
      <c r="F56" s="329">
        <v>41459</v>
      </c>
      <c r="G56" s="328">
        <v>63.687823885552092</v>
      </c>
    </row>
    <row r="57" spans="1:7" ht="12.75" customHeight="1">
      <c r="A57" s="327" t="s">
        <v>1165</v>
      </c>
      <c r="B57" s="327" t="s">
        <v>1261</v>
      </c>
      <c r="C57" s="328">
        <v>96.524894448459222</v>
      </c>
      <c r="D57" s="330">
        <v>41536</v>
      </c>
      <c r="E57" s="328">
        <v>91.248185975677998</v>
      </c>
      <c r="F57" s="329">
        <v>41456</v>
      </c>
      <c r="G57" s="328">
        <v>94.151709300105793</v>
      </c>
    </row>
    <row r="58" spans="1:7" ht="12.75" customHeight="1">
      <c r="A58" s="327" t="s">
        <v>1166</v>
      </c>
      <c r="B58" s="327" t="s">
        <v>1261</v>
      </c>
      <c r="C58" s="328">
        <v>66.047638964492862</v>
      </c>
      <c r="D58" s="330">
        <v>41538</v>
      </c>
      <c r="E58" s="328">
        <v>63.498427188360111</v>
      </c>
      <c r="F58" s="329">
        <v>41459</v>
      </c>
      <c r="G58" s="328">
        <v>65.428291426212184</v>
      </c>
    </row>
    <row r="59" spans="1:7" ht="12.75" customHeight="1">
      <c r="A59" s="327" t="s">
        <v>1167</v>
      </c>
      <c r="B59" s="327" t="s">
        <v>1261</v>
      </c>
      <c r="C59" s="328">
        <v>502.91077751769461</v>
      </c>
      <c r="D59" s="330">
        <v>41536</v>
      </c>
      <c r="E59" s="328">
        <v>465.86649537458896</v>
      </c>
      <c r="F59" s="329">
        <v>41514</v>
      </c>
      <c r="G59" s="328">
        <v>485.33335316914889</v>
      </c>
    </row>
    <row r="60" spans="1:7" ht="12.75" customHeight="1">
      <c r="A60" s="327" t="s">
        <v>1168</v>
      </c>
      <c r="B60" s="327" t="s">
        <v>1261</v>
      </c>
      <c r="C60" s="328">
        <v>103.73454378235137</v>
      </c>
      <c r="D60" s="330">
        <v>41547</v>
      </c>
      <c r="E60" s="328">
        <v>99.285406301890035</v>
      </c>
      <c r="F60" s="329">
        <v>41522</v>
      </c>
      <c r="G60" s="328">
        <v>103.73454378235137</v>
      </c>
    </row>
    <row r="61" spans="1:7" ht="12.75" customHeight="1">
      <c r="A61" s="327" t="s">
        <v>1169</v>
      </c>
      <c r="B61" s="327" t="s">
        <v>1261</v>
      </c>
      <c r="C61" s="328">
        <v>95.715958564923923</v>
      </c>
      <c r="D61" s="330">
        <v>41487</v>
      </c>
      <c r="E61" s="328">
        <v>86.440292047768153</v>
      </c>
      <c r="F61" s="329">
        <v>41514</v>
      </c>
      <c r="G61" s="328">
        <v>90.060994830919427</v>
      </c>
    </row>
    <row r="62" spans="1:7" ht="12.75" customHeight="1">
      <c r="A62" s="327" t="s">
        <v>1170</v>
      </c>
      <c r="B62" s="327" t="s">
        <v>1261</v>
      </c>
      <c r="C62" s="328">
        <v>47.286706213501489</v>
      </c>
      <c r="D62" s="330">
        <v>41529</v>
      </c>
      <c r="E62" s="328">
        <v>46.048318385811811</v>
      </c>
      <c r="F62" s="329">
        <v>41459</v>
      </c>
      <c r="G62" s="328">
        <v>46.650955862405233</v>
      </c>
    </row>
    <row r="63" spans="1:7" ht="12.75" customHeight="1">
      <c r="A63" s="327" t="s">
        <v>1171</v>
      </c>
      <c r="B63" s="327" t="s">
        <v>1261</v>
      </c>
      <c r="C63" s="328">
        <v>149.00063558563392</v>
      </c>
      <c r="D63" s="330">
        <v>41466</v>
      </c>
      <c r="E63" s="328">
        <v>139.36055998257115</v>
      </c>
      <c r="F63" s="329">
        <v>41456</v>
      </c>
      <c r="G63" s="328">
        <v>145.83645079246904</v>
      </c>
    </row>
    <row r="64" spans="1:7" ht="12.75" customHeight="1">
      <c r="A64" s="327" t="s">
        <v>1132</v>
      </c>
      <c r="B64" s="327" t="s">
        <v>341</v>
      </c>
      <c r="C64" s="328">
        <v>766.06810516756445</v>
      </c>
      <c r="D64" s="330">
        <v>41547</v>
      </c>
      <c r="E64" s="328">
        <v>748.71621934597442</v>
      </c>
      <c r="F64" s="329">
        <v>41458</v>
      </c>
      <c r="G64" s="328">
        <v>766.06810516756445</v>
      </c>
    </row>
    <row r="65" spans="1:7" ht="12.75" customHeight="1">
      <c r="A65" s="327" t="s">
        <v>631</v>
      </c>
      <c r="B65" s="327" t="s">
        <v>341</v>
      </c>
      <c r="C65" s="328">
        <v>39.276547809780872</v>
      </c>
      <c r="D65" s="330">
        <v>41487</v>
      </c>
      <c r="E65" s="328">
        <v>37.992158803973268</v>
      </c>
      <c r="F65" s="329">
        <v>41459</v>
      </c>
      <c r="G65" s="328">
        <v>38.256557759473672</v>
      </c>
    </row>
    <row r="66" spans="1:7" ht="12.75" customHeight="1">
      <c r="A66" s="327" t="s">
        <v>632</v>
      </c>
      <c r="B66" s="327" t="s">
        <v>341</v>
      </c>
      <c r="C66" s="328">
        <v>636.19652329344467</v>
      </c>
      <c r="D66" s="330">
        <v>41545</v>
      </c>
      <c r="E66" s="328">
        <v>579.46718035574827</v>
      </c>
      <c r="F66" s="329">
        <v>41457</v>
      </c>
      <c r="G66" s="328">
        <v>634.42512258467627</v>
      </c>
    </row>
    <row r="67" spans="1:7" ht="12.75" customHeight="1">
      <c r="A67" s="327" t="s">
        <v>633</v>
      </c>
      <c r="B67" s="327" t="s">
        <v>341</v>
      </c>
      <c r="C67" s="328">
        <v>130.26380517280413</v>
      </c>
      <c r="D67" s="330">
        <v>41539</v>
      </c>
      <c r="E67" s="328">
        <v>129.97209057269291</v>
      </c>
      <c r="F67" s="329">
        <v>41456</v>
      </c>
      <c r="G67" s="328">
        <v>130.22506146460341</v>
      </c>
    </row>
    <row r="68" spans="1:7" ht="12.75" customHeight="1">
      <c r="A68" s="327" t="s">
        <v>634</v>
      </c>
      <c r="B68" s="327" t="s">
        <v>341</v>
      </c>
      <c r="C68" s="328">
        <v>98.502592830854994</v>
      </c>
      <c r="D68" s="330">
        <v>41547</v>
      </c>
      <c r="E68" s="328">
        <v>92.160271068885876</v>
      </c>
      <c r="F68" s="329">
        <v>41456</v>
      </c>
      <c r="G68" s="328">
        <v>98.502592830854994</v>
      </c>
    </row>
    <row r="69" spans="1:7" ht="12.75" customHeight="1">
      <c r="A69" s="327" t="s">
        <v>635</v>
      </c>
      <c r="B69" s="327" t="s">
        <v>347</v>
      </c>
      <c r="C69" s="328">
        <v>841.46993165151116</v>
      </c>
      <c r="D69" s="330">
        <v>41539</v>
      </c>
      <c r="E69" s="328">
        <v>786.73314409510192</v>
      </c>
      <c r="F69" s="329">
        <v>41463</v>
      </c>
      <c r="G69" s="328">
        <v>840.24159998833011</v>
      </c>
    </row>
    <row r="70" spans="1:7" ht="12.75" customHeight="1">
      <c r="A70" s="327" t="s">
        <v>636</v>
      </c>
      <c r="B70" s="327" t="s">
        <v>347</v>
      </c>
      <c r="C70" s="328">
        <v>750.22725558319269</v>
      </c>
      <c r="D70" s="330">
        <v>41466</v>
      </c>
      <c r="E70" s="328">
        <v>715.97641829878557</v>
      </c>
      <c r="F70" s="329">
        <v>41498</v>
      </c>
      <c r="G70" s="328">
        <v>720.87004061209996</v>
      </c>
    </row>
    <row r="71" spans="1:7" ht="12.75" customHeight="1">
      <c r="A71" s="327" t="s">
        <v>637</v>
      </c>
      <c r="B71" s="327" t="s">
        <v>347</v>
      </c>
      <c r="C71" s="328">
        <v>69.207519222574547</v>
      </c>
      <c r="D71" s="330">
        <v>41512</v>
      </c>
      <c r="E71" s="328">
        <v>66.464769166906564</v>
      </c>
      <c r="F71" s="329">
        <v>41457</v>
      </c>
      <c r="G71" s="328">
        <v>67.777078034205203</v>
      </c>
    </row>
    <row r="72" spans="1:7" ht="12.75" customHeight="1">
      <c r="A72" s="327" t="s">
        <v>638</v>
      </c>
      <c r="B72" s="327" t="s">
        <v>347</v>
      </c>
      <c r="C72" s="328">
        <v>1033.2963032188966</v>
      </c>
      <c r="D72" s="330">
        <v>41543</v>
      </c>
      <c r="E72" s="328">
        <v>1006.5936588604627</v>
      </c>
      <c r="F72" s="329">
        <v>41458</v>
      </c>
      <c r="G72" s="328">
        <v>1033.2156076676163</v>
      </c>
    </row>
    <row r="73" spans="1:7" ht="12.75" customHeight="1">
      <c r="A73" s="327" t="s">
        <v>639</v>
      </c>
      <c r="B73" s="327" t="s">
        <v>347</v>
      </c>
      <c r="C73" s="328">
        <v>93.524026135933482</v>
      </c>
      <c r="D73" s="330">
        <v>41512</v>
      </c>
      <c r="E73" s="328">
        <v>89.878333122362534</v>
      </c>
      <c r="F73" s="329">
        <v>41460</v>
      </c>
      <c r="G73" s="328">
        <v>91.555300292079536</v>
      </c>
    </row>
    <row r="74" spans="1:7" ht="12.75" customHeight="1">
      <c r="A74" s="327" t="s">
        <v>640</v>
      </c>
      <c r="B74" s="327" t="s">
        <v>347</v>
      </c>
      <c r="C74" s="328">
        <v>59.239930766593048</v>
      </c>
      <c r="D74" s="330">
        <v>41536</v>
      </c>
      <c r="E74" s="328">
        <v>53.021865071977963</v>
      </c>
      <c r="F74" s="329">
        <v>41458</v>
      </c>
      <c r="G74" s="328">
        <v>57.401363764917043</v>
      </c>
    </row>
    <row r="75" spans="1:7" ht="12.75" customHeight="1">
      <c r="A75" s="327" t="s">
        <v>641</v>
      </c>
      <c r="B75" s="327" t="s">
        <v>347</v>
      </c>
      <c r="C75" s="328">
        <v>140.89725970160143</v>
      </c>
      <c r="D75" s="330">
        <v>41547</v>
      </c>
      <c r="E75" s="328">
        <v>140.45524909775108</v>
      </c>
      <c r="F75" s="329">
        <v>41456</v>
      </c>
      <c r="G75" s="328">
        <v>140.89725970160143</v>
      </c>
    </row>
    <row r="76" spans="1:7" ht="12.75" customHeight="1">
      <c r="A76" s="327" t="s">
        <v>642</v>
      </c>
      <c r="B76" s="327" t="s">
        <v>355</v>
      </c>
      <c r="C76" s="328">
        <v>694.36466589220561</v>
      </c>
      <c r="D76" s="330">
        <v>41536</v>
      </c>
      <c r="E76" s="328">
        <v>655.45313060693002</v>
      </c>
      <c r="F76" s="329">
        <v>41458</v>
      </c>
      <c r="G76" s="328">
        <v>685.62438936317824</v>
      </c>
    </row>
    <row r="77" spans="1:7" ht="12.75" customHeight="1">
      <c r="A77" s="327" t="s">
        <v>356</v>
      </c>
      <c r="B77" s="327" t="s">
        <v>355</v>
      </c>
      <c r="C77" s="328">
        <v>75.218276757018074</v>
      </c>
      <c r="D77" s="330">
        <v>41536</v>
      </c>
      <c r="E77" s="328">
        <v>70.629142054990623</v>
      </c>
      <c r="F77" s="329">
        <v>41457</v>
      </c>
      <c r="G77" s="328">
        <v>73.730087715288789</v>
      </c>
    </row>
    <row r="78" spans="1:7" ht="12.75" customHeight="1">
      <c r="A78" s="327" t="s">
        <v>1306</v>
      </c>
      <c r="B78" s="327" t="s">
        <v>358</v>
      </c>
      <c r="C78" s="328">
        <v>866.26895514978366</v>
      </c>
      <c r="D78" s="330">
        <v>41536</v>
      </c>
      <c r="E78" s="328">
        <v>800.54982750302077</v>
      </c>
      <c r="F78" s="329">
        <v>41458</v>
      </c>
      <c r="G78" s="328">
        <v>851.65160135473491</v>
      </c>
    </row>
    <row r="79" spans="1:7" ht="12.75" customHeight="1">
      <c r="A79" s="327" t="s">
        <v>643</v>
      </c>
      <c r="B79" s="327" t="s">
        <v>358</v>
      </c>
      <c r="C79" s="328">
        <v>905.78566623302254</v>
      </c>
      <c r="D79" s="330">
        <v>41536</v>
      </c>
      <c r="E79" s="328">
        <v>873.54619930044043</v>
      </c>
      <c r="F79" s="329">
        <v>41458</v>
      </c>
      <c r="G79" s="328">
        <v>895.43274599298877</v>
      </c>
    </row>
    <row r="80" spans="1:7" ht="12.75" customHeight="1">
      <c r="A80" s="327" t="s">
        <v>644</v>
      </c>
      <c r="B80" s="327" t="s">
        <v>358</v>
      </c>
      <c r="C80" s="328">
        <v>1167.2681323793893</v>
      </c>
      <c r="D80" s="330">
        <v>41536</v>
      </c>
      <c r="E80" s="328">
        <v>1121.8279687929039</v>
      </c>
      <c r="F80" s="329">
        <v>41456</v>
      </c>
      <c r="G80" s="328">
        <v>1162.4322072417967</v>
      </c>
    </row>
    <row r="81" spans="1:7" ht="12.75" customHeight="1">
      <c r="A81" s="327" t="s">
        <v>645</v>
      </c>
      <c r="B81" s="327" t="s">
        <v>358</v>
      </c>
      <c r="C81" s="328">
        <v>154.01891140126529</v>
      </c>
      <c r="D81" s="330">
        <v>41547</v>
      </c>
      <c r="E81" s="328">
        <v>153.71063408387133</v>
      </c>
      <c r="F81" s="329">
        <v>41456</v>
      </c>
      <c r="G81" s="328">
        <v>154.01891140126529</v>
      </c>
    </row>
    <row r="82" spans="1:7" ht="12.75" customHeight="1">
      <c r="A82" s="327" t="s">
        <v>361</v>
      </c>
      <c r="B82" s="327" t="s">
        <v>358</v>
      </c>
      <c r="C82" s="328">
        <v>790.51415950921069</v>
      </c>
      <c r="D82" s="330">
        <v>41543</v>
      </c>
      <c r="E82" s="328">
        <v>772.5084103941723</v>
      </c>
      <c r="F82" s="329">
        <v>41458</v>
      </c>
      <c r="G82" s="328">
        <v>790.41453520336859</v>
      </c>
    </row>
    <row r="83" spans="1:7" ht="12.75" customHeight="1">
      <c r="A83" s="327" t="s">
        <v>1307</v>
      </c>
      <c r="B83" s="327" t="s">
        <v>358</v>
      </c>
      <c r="C83" s="328">
        <v>363.04187893016206</v>
      </c>
      <c r="D83" s="330">
        <v>41544</v>
      </c>
      <c r="E83" s="328">
        <v>337.18953416304862</v>
      </c>
      <c r="F83" s="329">
        <v>41458</v>
      </c>
      <c r="G83" s="328">
        <v>360.74167634015583</v>
      </c>
    </row>
    <row r="84" spans="1:7" ht="12.75" customHeight="1">
      <c r="A84" s="327" t="s">
        <v>646</v>
      </c>
      <c r="B84" s="327" t="s">
        <v>358</v>
      </c>
      <c r="C84" s="328">
        <v>699.41636646244331</v>
      </c>
      <c r="D84" s="330">
        <v>41536</v>
      </c>
      <c r="E84" s="328">
        <v>664.73273790101928</v>
      </c>
      <c r="F84" s="329">
        <v>41456</v>
      </c>
      <c r="G84" s="328">
        <v>689.97921131103283</v>
      </c>
    </row>
    <row r="85" spans="1:7" ht="12.75" customHeight="1">
      <c r="A85" s="327" t="s">
        <v>647</v>
      </c>
      <c r="B85" s="327" t="s">
        <v>358</v>
      </c>
      <c r="C85" s="328">
        <v>918.05824995507635</v>
      </c>
      <c r="D85" s="330">
        <v>41536</v>
      </c>
      <c r="E85" s="328">
        <v>855.62864495996666</v>
      </c>
      <c r="F85" s="329">
        <v>41458</v>
      </c>
      <c r="G85" s="328">
        <v>901.1784655229178</v>
      </c>
    </row>
    <row r="86" spans="1:7" ht="12.75" customHeight="1">
      <c r="A86" s="327" t="s">
        <v>648</v>
      </c>
      <c r="B86" s="327" t="s">
        <v>358</v>
      </c>
      <c r="C86" s="328">
        <v>419.37723205559826</v>
      </c>
      <c r="D86" s="330">
        <v>41537</v>
      </c>
      <c r="E86" s="328">
        <v>403.50713451891295</v>
      </c>
      <c r="F86" s="329">
        <v>41460</v>
      </c>
      <c r="G86" s="328">
        <v>417.37513288620841</v>
      </c>
    </row>
    <row r="87" spans="1:7" ht="12.75" customHeight="1">
      <c r="A87" s="327" t="s">
        <v>649</v>
      </c>
      <c r="B87" s="327" t="s">
        <v>366</v>
      </c>
      <c r="C87" s="328">
        <v>125.01123535794788</v>
      </c>
      <c r="D87" s="330">
        <v>41547</v>
      </c>
      <c r="E87" s="328">
        <v>124.33378972759203</v>
      </c>
      <c r="F87" s="329">
        <v>41456</v>
      </c>
      <c r="G87" s="328">
        <v>125.01123535794788</v>
      </c>
    </row>
    <row r="88" spans="1:7" ht="12.75" customHeight="1">
      <c r="A88" s="327" t="s">
        <v>650</v>
      </c>
      <c r="B88" s="327" t="s">
        <v>366</v>
      </c>
      <c r="C88" s="328">
        <v>99.553503319194121</v>
      </c>
      <c r="D88" s="330">
        <v>41487</v>
      </c>
      <c r="E88" s="328">
        <v>96.781478986324515</v>
      </c>
      <c r="F88" s="329">
        <v>41459</v>
      </c>
      <c r="G88" s="328">
        <v>97.191664650771898</v>
      </c>
    </row>
    <row r="89" spans="1:7" ht="12.75" customHeight="1">
      <c r="A89" s="327" t="s">
        <v>368</v>
      </c>
      <c r="B89" s="327" t="s">
        <v>366</v>
      </c>
      <c r="C89" s="328">
        <v>729.13556853204273</v>
      </c>
      <c r="D89" s="330">
        <v>41536</v>
      </c>
      <c r="E89" s="328">
        <v>701.85498523636659</v>
      </c>
      <c r="F89" s="329">
        <v>41514</v>
      </c>
      <c r="G89" s="328">
        <v>721.73605241245787</v>
      </c>
    </row>
    <row r="90" spans="1:7" ht="12.75" customHeight="1">
      <c r="A90" s="327" t="s">
        <v>651</v>
      </c>
      <c r="B90" s="327" t="s">
        <v>370</v>
      </c>
      <c r="C90" s="328">
        <v>101.31639815328316</v>
      </c>
      <c r="D90" s="330">
        <v>41536</v>
      </c>
      <c r="E90" s="328">
        <v>96.304013475272555</v>
      </c>
      <c r="F90" s="329">
        <v>41457</v>
      </c>
      <c r="G90" s="328">
        <v>99.89368984776668</v>
      </c>
    </row>
    <row r="91" spans="1:7" ht="12.75" customHeight="1">
      <c r="A91" s="327" t="s">
        <v>652</v>
      </c>
      <c r="B91" s="327" t="s">
        <v>370</v>
      </c>
      <c r="C91" s="328">
        <v>1288.1053244142195</v>
      </c>
      <c r="D91" s="330">
        <v>41536</v>
      </c>
      <c r="E91" s="328">
        <v>1258.6363520132979</v>
      </c>
      <c r="F91" s="329">
        <v>41458</v>
      </c>
      <c r="G91" s="328">
        <v>1280.874903837419</v>
      </c>
    </row>
    <row r="92" spans="1:7" ht="12.75" customHeight="1">
      <c r="A92" s="327" t="s">
        <v>653</v>
      </c>
      <c r="B92" s="327" t="s">
        <v>370</v>
      </c>
      <c r="C92" s="328">
        <v>665.64896967875222</v>
      </c>
      <c r="D92" s="330">
        <v>41536</v>
      </c>
      <c r="E92" s="328">
        <v>581.24767564111539</v>
      </c>
      <c r="F92" s="329">
        <v>41458</v>
      </c>
      <c r="G92" s="328">
        <v>649.50582164114746</v>
      </c>
    </row>
    <row r="93" spans="1:7" ht="12.75" customHeight="1">
      <c r="A93" s="327" t="s">
        <v>654</v>
      </c>
      <c r="B93" s="327" t="s">
        <v>370</v>
      </c>
      <c r="C93" s="328">
        <v>964.18932124683226</v>
      </c>
      <c r="D93" s="330">
        <v>41538</v>
      </c>
      <c r="E93" s="328">
        <v>868.09728386201198</v>
      </c>
      <c r="F93" s="329">
        <v>41458</v>
      </c>
      <c r="G93" s="328">
        <v>949.71023623964027</v>
      </c>
    </row>
    <row r="94" spans="1:7" ht="12.75" customHeight="1">
      <c r="A94" s="327" t="s">
        <v>655</v>
      </c>
      <c r="B94" s="327" t="s">
        <v>370</v>
      </c>
      <c r="C94" s="328">
        <v>1123.8075766162553</v>
      </c>
      <c r="D94" s="330">
        <v>41543</v>
      </c>
      <c r="E94" s="328">
        <v>1095.2154761026911</v>
      </c>
      <c r="F94" s="329">
        <v>41458</v>
      </c>
      <c r="G94" s="328">
        <v>1123.6791110237377</v>
      </c>
    </row>
    <row r="95" spans="1:7" ht="12.75" customHeight="1">
      <c r="A95" s="327" t="s">
        <v>656</v>
      </c>
      <c r="B95" s="327" t="s">
        <v>370</v>
      </c>
      <c r="C95" s="328">
        <v>1054.8633679277989</v>
      </c>
      <c r="D95" s="330">
        <v>41536</v>
      </c>
      <c r="E95" s="328">
        <v>1012.6321894511356</v>
      </c>
      <c r="F95" s="329">
        <v>41456</v>
      </c>
      <c r="G95" s="328">
        <v>1044.0497336370095</v>
      </c>
    </row>
    <row r="96" spans="1:7" ht="12.75" customHeight="1">
      <c r="A96" s="327" t="s">
        <v>657</v>
      </c>
      <c r="B96" s="327" t="s">
        <v>370</v>
      </c>
      <c r="C96" s="328">
        <v>172.49171507711429</v>
      </c>
      <c r="D96" s="330">
        <v>41547</v>
      </c>
      <c r="E96" s="328">
        <v>172.14403675789552</v>
      </c>
      <c r="F96" s="329">
        <v>41456</v>
      </c>
      <c r="G96" s="328">
        <v>172.49171507711429</v>
      </c>
    </row>
    <row r="97" spans="1:7" ht="12.75" customHeight="1">
      <c r="A97" s="327" t="s">
        <v>658</v>
      </c>
      <c r="B97" s="327" t="s">
        <v>370</v>
      </c>
      <c r="C97" s="328">
        <v>57.535818500497079</v>
      </c>
      <c r="D97" s="330">
        <v>41466</v>
      </c>
      <c r="E97" s="328">
        <v>55.143223464260778</v>
      </c>
      <c r="F97" s="329">
        <v>41486</v>
      </c>
      <c r="G97" s="328">
        <v>55.819886253066507</v>
      </c>
    </row>
    <row r="98" spans="1:7" ht="12.75" customHeight="1">
      <c r="A98" s="327" t="s">
        <v>659</v>
      </c>
      <c r="B98" s="327" t="s">
        <v>370</v>
      </c>
      <c r="C98" s="328">
        <v>1008.9601968619227</v>
      </c>
      <c r="D98" s="330">
        <v>41527</v>
      </c>
      <c r="E98" s="328">
        <v>959.40064831912605</v>
      </c>
      <c r="F98" s="329">
        <v>41458</v>
      </c>
      <c r="G98" s="328">
        <v>987.25876307049043</v>
      </c>
    </row>
    <row r="99" spans="1:7" ht="12.75" customHeight="1">
      <c r="A99" s="36" t="s">
        <v>993</v>
      </c>
      <c r="B99" s="672"/>
      <c r="C99" s="673"/>
      <c r="D99" s="674"/>
      <c r="E99" s="673"/>
      <c r="F99" s="675"/>
      <c r="G99" s="673"/>
    </row>
    <row r="100" spans="1:7" ht="12.75" customHeight="1">
      <c r="A100" s="75" t="s">
        <v>994</v>
      </c>
      <c r="B100" s="672"/>
      <c r="C100" s="673"/>
      <c r="D100" s="674"/>
      <c r="E100" s="673"/>
      <c r="F100" s="675"/>
      <c r="G100" s="673"/>
    </row>
    <row r="101" spans="1:7" ht="12.75" customHeight="1">
      <c r="A101" s="672"/>
      <c r="B101" s="672"/>
      <c r="C101" s="673"/>
      <c r="D101" s="674"/>
      <c r="E101" s="673"/>
      <c r="F101" s="675"/>
      <c r="G101" s="673"/>
    </row>
    <row r="102" spans="1:7" ht="12.75" customHeight="1">
      <c r="A102" s="89" t="s">
        <v>461</v>
      </c>
      <c r="B102" s="672"/>
      <c r="C102" s="673"/>
      <c r="D102" s="674"/>
      <c r="E102" s="673"/>
      <c r="F102" s="675"/>
      <c r="G102" s="673"/>
    </row>
    <row r="103" spans="1:7" ht="12.75" customHeight="1">
      <c r="A103" s="672"/>
      <c r="B103" s="672"/>
      <c r="C103" s="673"/>
      <c r="D103" s="674"/>
      <c r="E103" s="673"/>
      <c r="F103" s="675"/>
      <c r="G103" s="673"/>
    </row>
    <row r="104" spans="1:7" ht="12.75" customHeight="1"/>
    <row r="105" spans="1:7" ht="12.75" customHeight="1"/>
    <row r="106" spans="1:7" ht="12.75" customHeight="1">
      <c r="A106" s="98"/>
    </row>
    <row r="107" spans="1:7" ht="12.75" customHeight="1"/>
    <row r="108" spans="1:7" ht="12.75" customHeight="1"/>
    <row r="109" spans="1:7" ht="12.75" customHeight="1"/>
    <row r="110" spans="1:7" ht="12.75" customHeight="1"/>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7:7" ht="12.75" customHeight="1"/>
    <row r="130" spans="7:7" ht="12.75" customHeight="1"/>
    <row r="131" spans="7:7" ht="12.75" customHeight="1"/>
    <row r="132" spans="7:7" ht="12.75" customHeight="1"/>
    <row r="140" spans="7:7">
      <c r="G140" s="53" t="s">
        <v>565</v>
      </c>
    </row>
  </sheetData>
  <mergeCells count="5">
    <mergeCell ref="A4:A5"/>
    <mergeCell ref="B4:B5"/>
    <mergeCell ref="C4:D4"/>
    <mergeCell ref="E4:F4"/>
    <mergeCell ref="G4:G5"/>
  </mergeCells>
  <hyperlinks>
    <hyperlink ref="A102" location="'2 Sadržaj'!A1" display="Sadržaj / Contents"/>
  </hyperlinks>
  <pageMargins left="0.7" right="0.7" top="0.75" bottom="0.75" header="0.3" footer="0.3"/>
  <pageSetup paperSize="9" scale="81" orientation="portrait" r:id="rId1"/>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201"/>
  <sheetViews>
    <sheetView showGridLines="0" zoomScaleNormal="100" workbookViewId="0"/>
  </sheetViews>
  <sheetFormatPr defaultRowHeight="15"/>
  <cols>
    <col min="1" max="1" width="14.5703125" customWidth="1"/>
    <col min="2" max="2" width="10.85546875" bestFit="1" customWidth="1"/>
    <col min="3" max="3" width="7.5703125" customWidth="1"/>
    <col min="4" max="4" width="10.85546875" bestFit="1" customWidth="1"/>
    <col min="5" max="5" width="7.7109375" customWidth="1"/>
    <col min="6" max="6" width="10.85546875" bestFit="1" customWidth="1"/>
    <col min="7" max="7" width="7.28515625" customWidth="1"/>
    <col min="8" max="8" width="9.5703125" bestFit="1" customWidth="1"/>
    <col min="9" max="9" width="7" customWidth="1"/>
    <col min="10" max="10" width="11.7109375" bestFit="1" customWidth="1"/>
    <col min="11" max="11" width="7.5703125" customWidth="1"/>
  </cols>
  <sheetData>
    <row r="1" spans="1:12" ht="12.75" customHeight="1">
      <c r="A1" s="568" t="s">
        <v>1197</v>
      </c>
      <c r="K1" s="434" t="str">
        <f>Naslovnica!A20</f>
        <v>Rujan 2013.</v>
      </c>
    </row>
    <row r="2" spans="1:12" ht="12.75" customHeight="1">
      <c r="A2" s="146" t="s">
        <v>995</v>
      </c>
      <c r="K2" s="138" t="str">
        <f>Naslovnica!A24</f>
        <v>September 2013</v>
      </c>
    </row>
    <row r="3" spans="1:12" ht="12.75" customHeight="1">
      <c r="A3" s="18"/>
      <c r="K3" s="19"/>
    </row>
    <row r="4" spans="1:12" ht="12.75" customHeight="1">
      <c r="A4" s="131"/>
      <c r="B4" s="131"/>
      <c r="C4" s="131"/>
      <c r="D4" s="131"/>
      <c r="E4" s="131"/>
      <c r="F4" s="131"/>
      <c r="G4" s="131"/>
      <c r="H4" s="131"/>
      <c r="I4" s="131"/>
      <c r="J4" s="131"/>
      <c r="K4" s="21" t="s">
        <v>833</v>
      </c>
    </row>
    <row r="5" spans="1:12" ht="12.75" customHeight="1">
      <c r="A5" s="777" t="s">
        <v>1001</v>
      </c>
      <c r="B5" s="778" t="s">
        <v>996</v>
      </c>
      <c r="C5" s="778"/>
      <c r="D5" s="752" t="s">
        <v>997</v>
      </c>
      <c r="E5" s="752"/>
      <c r="F5" s="752" t="s">
        <v>998</v>
      </c>
      <c r="G5" s="752"/>
      <c r="H5" s="752" t="s">
        <v>999</v>
      </c>
      <c r="I5" s="752"/>
      <c r="J5" s="752" t="s">
        <v>1000</v>
      </c>
      <c r="K5" s="752"/>
    </row>
    <row r="6" spans="1:12" ht="12.75" customHeight="1">
      <c r="A6" s="777"/>
      <c r="B6" s="516" t="s">
        <v>162</v>
      </c>
      <c r="C6" s="516" t="s">
        <v>163</v>
      </c>
      <c r="D6" s="516" t="s">
        <v>162</v>
      </c>
      <c r="E6" s="516" t="s">
        <v>163</v>
      </c>
      <c r="F6" s="516" t="s">
        <v>162</v>
      </c>
      <c r="G6" s="516" t="s">
        <v>163</v>
      </c>
      <c r="H6" s="516" t="s">
        <v>162</v>
      </c>
      <c r="I6" s="516" t="s">
        <v>163</v>
      </c>
      <c r="J6" s="516" t="s">
        <v>162</v>
      </c>
      <c r="K6" s="516" t="s">
        <v>163</v>
      </c>
    </row>
    <row r="7" spans="1:12" ht="12.75" customHeight="1">
      <c r="A7" s="777"/>
      <c r="B7" s="569" t="s">
        <v>149</v>
      </c>
      <c r="C7" s="569" t="s">
        <v>150</v>
      </c>
      <c r="D7" s="569" t="s">
        <v>149</v>
      </c>
      <c r="E7" s="569" t="s">
        <v>150</v>
      </c>
      <c r="F7" s="569" t="s">
        <v>149</v>
      </c>
      <c r="G7" s="569" t="s">
        <v>150</v>
      </c>
      <c r="H7" s="569" t="s">
        <v>149</v>
      </c>
      <c r="I7" s="569" t="s">
        <v>150</v>
      </c>
      <c r="J7" s="569" t="s">
        <v>149</v>
      </c>
      <c r="K7" s="569" t="s">
        <v>150</v>
      </c>
    </row>
    <row r="8" spans="1:12" ht="18" customHeight="1">
      <c r="A8" s="238" t="s">
        <v>1002</v>
      </c>
      <c r="B8" s="333">
        <v>139784.74689001025</v>
      </c>
      <c r="C8" s="334">
        <v>7.327838840338563E-2</v>
      </c>
      <c r="D8" s="333">
        <v>46992.734694754305</v>
      </c>
      <c r="E8" s="334">
        <v>4.8375824437186951E-2</v>
      </c>
      <c r="F8" s="333">
        <v>541951.17935477686</v>
      </c>
      <c r="G8" s="334">
        <v>5.6120348605236466E-2</v>
      </c>
      <c r="H8" s="333">
        <v>29942.490097323487</v>
      </c>
      <c r="I8" s="334">
        <v>8.0074952560834564E-2</v>
      </c>
      <c r="J8" s="333">
        <v>758671.15103686473</v>
      </c>
      <c r="K8" s="334">
        <v>5.8766748143189468E-2</v>
      </c>
      <c r="L8" s="104"/>
    </row>
    <row r="9" spans="1:12" ht="18" customHeight="1">
      <c r="A9" s="238" t="s">
        <v>1003</v>
      </c>
      <c r="B9" s="333">
        <v>48992.964740739131</v>
      </c>
      <c r="C9" s="334">
        <v>2.5683242121761339E-2</v>
      </c>
      <c r="D9" s="333">
        <v>29507.58256777003</v>
      </c>
      <c r="E9" s="334">
        <v>3.0376049470974602E-2</v>
      </c>
      <c r="F9" s="333">
        <v>56179.463184140368</v>
      </c>
      <c r="G9" s="334">
        <v>5.8175185855349615E-3</v>
      </c>
      <c r="H9" s="333">
        <v>41394.622631460574</v>
      </c>
      <c r="I9" s="334">
        <v>0.11070129547389071</v>
      </c>
      <c r="J9" s="333">
        <v>176074.63312411014</v>
      </c>
      <c r="K9" s="334">
        <v>1.3638759830352735E-2</v>
      </c>
      <c r="L9" s="104"/>
    </row>
    <row r="10" spans="1:12" ht="36" customHeight="1">
      <c r="A10" s="238" t="s">
        <v>1004</v>
      </c>
      <c r="B10" s="333">
        <v>1742510.5986487041</v>
      </c>
      <c r="C10" s="334">
        <v>0.91346424617606836</v>
      </c>
      <c r="D10" s="333">
        <v>902859.338008377</v>
      </c>
      <c r="E10" s="334">
        <v>0.92943228587723803</v>
      </c>
      <c r="F10" s="333">
        <v>9242048.40921738</v>
      </c>
      <c r="G10" s="334">
        <v>0.95703634997021803</v>
      </c>
      <c r="H10" s="333">
        <v>336623.62964060006</v>
      </c>
      <c r="I10" s="334">
        <v>0.9002297767057279</v>
      </c>
      <c r="J10" s="333">
        <v>12224041.975515062</v>
      </c>
      <c r="K10" s="334">
        <v>0.9468755930485665</v>
      </c>
      <c r="L10" s="104"/>
    </row>
    <row r="11" spans="1:12" ht="21.75" customHeight="1">
      <c r="A11" s="335" t="s">
        <v>1005</v>
      </c>
      <c r="B11" s="336">
        <v>588857.58030147094</v>
      </c>
      <c r="C11" s="337">
        <v>0.30869272537698311</v>
      </c>
      <c r="D11" s="336">
        <v>529639.98623371706</v>
      </c>
      <c r="E11" s="337">
        <v>0.54522834551734478</v>
      </c>
      <c r="F11" s="336">
        <v>9242048.40921738</v>
      </c>
      <c r="G11" s="337">
        <v>0.95703634997021803</v>
      </c>
      <c r="H11" s="336">
        <v>237610.94448270206</v>
      </c>
      <c r="I11" s="337">
        <v>0.63544097520093112</v>
      </c>
      <c r="J11" s="336">
        <v>10598156.920235271</v>
      </c>
      <c r="K11" s="337">
        <v>0.82093436354113214</v>
      </c>
      <c r="L11" s="92"/>
    </row>
    <row r="12" spans="1:12" ht="18" customHeight="1">
      <c r="A12" s="243" t="s">
        <v>879</v>
      </c>
      <c r="B12" s="336">
        <v>533951.99698449997</v>
      </c>
      <c r="C12" s="337">
        <v>0.27990995222519377</v>
      </c>
      <c r="D12" s="336">
        <v>213713.4474375</v>
      </c>
      <c r="E12" s="337">
        <v>0.22000345968919643</v>
      </c>
      <c r="F12" s="336">
        <v>0</v>
      </c>
      <c r="G12" s="337">
        <v>0</v>
      </c>
      <c r="H12" s="336">
        <v>0</v>
      </c>
      <c r="I12" s="337">
        <v>0</v>
      </c>
      <c r="J12" s="336">
        <v>747665.44442200009</v>
      </c>
      <c r="K12" s="337">
        <v>5.7914244936906133E-2</v>
      </c>
    </row>
    <row r="13" spans="1:12" ht="18" customHeight="1">
      <c r="A13" s="243" t="s">
        <v>1006</v>
      </c>
      <c r="B13" s="336">
        <v>3798.0602427920003</v>
      </c>
      <c r="C13" s="337">
        <v>1.9910307801305552E-3</v>
      </c>
      <c r="D13" s="336">
        <v>163030.54105219798</v>
      </c>
      <c r="E13" s="337">
        <v>0.16782885446164747</v>
      </c>
      <c r="F13" s="336">
        <v>390658.25255259901</v>
      </c>
      <c r="G13" s="337">
        <v>4.0453602010546347E-2</v>
      </c>
      <c r="H13" s="336">
        <v>131425.03879699</v>
      </c>
      <c r="I13" s="337">
        <v>0.35146888962035677</v>
      </c>
      <c r="J13" s="336">
        <v>688911.89264457906</v>
      </c>
      <c r="K13" s="337">
        <v>5.3363188560104788E-2</v>
      </c>
    </row>
    <row r="14" spans="1:12" ht="18" customHeight="1">
      <c r="A14" s="243" t="s">
        <v>1007</v>
      </c>
      <c r="B14" s="336">
        <v>0</v>
      </c>
      <c r="C14" s="337">
        <v>0</v>
      </c>
      <c r="D14" s="336">
        <v>1946.0927764529999</v>
      </c>
      <c r="E14" s="337">
        <v>2.0033701614449164E-3</v>
      </c>
      <c r="F14" s="336">
        <v>0</v>
      </c>
      <c r="G14" s="337">
        <v>0</v>
      </c>
      <c r="H14" s="336">
        <v>0</v>
      </c>
      <c r="I14" s="337">
        <v>0</v>
      </c>
      <c r="J14" s="336">
        <v>1946.0927764529999</v>
      </c>
      <c r="K14" s="337">
        <v>1.5074455368546973E-4</v>
      </c>
    </row>
    <row r="15" spans="1:12" ht="29.25">
      <c r="A15" s="243" t="s">
        <v>1008</v>
      </c>
      <c r="B15" s="336">
        <v>15109.17478526</v>
      </c>
      <c r="C15" s="337">
        <v>7.9205779099782974E-3</v>
      </c>
      <c r="D15" s="336">
        <v>77282.171059847999</v>
      </c>
      <c r="E15" s="337">
        <v>7.9556739219375283E-2</v>
      </c>
      <c r="F15" s="336">
        <v>273572.31338540104</v>
      </c>
      <c r="G15" s="337">
        <v>2.832907129053262E-2</v>
      </c>
      <c r="H15" s="336">
        <v>36516.997926797005</v>
      </c>
      <c r="I15" s="337">
        <v>9.7657104240430018E-2</v>
      </c>
      <c r="J15" s="336">
        <v>402480.65715730604</v>
      </c>
      <c r="K15" s="337">
        <v>3.1176194559847561E-2</v>
      </c>
    </row>
    <row r="16" spans="1:12" ht="29.25">
      <c r="A16" s="243" t="s">
        <v>381</v>
      </c>
      <c r="B16" s="336">
        <v>90.58</v>
      </c>
      <c r="C16" s="337">
        <v>4.7484125194299177E-5</v>
      </c>
      <c r="D16" s="336">
        <v>309.5</v>
      </c>
      <c r="E16" s="337">
        <v>3.1860920120021634E-4</v>
      </c>
      <c r="F16" s="336">
        <v>0</v>
      </c>
      <c r="G16" s="337">
        <v>0</v>
      </c>
      <c r="H16" s="336">
        <v>0</v>
      </c>
      <c r="I16" s="337">
        <v>0</v>
      </c>
      <c r="J16" s="336">
        <v>400.08</v>
      </c>
      <c r="K16" s="337">
        <v>3.0990239400818857E-5</v>
      </c>
    </row>
    <row r="17" spans="1:11" ht="18" customHeight="1">
      <c r="A17" s="243" t="s">
        <v>382</v>
      </c>
      <c r="B17" s="336">
        <v>16555.317396670001</v>
      </c>
      <c r="C17" s="337">
        <v>8.6786792216254956E-3</v>
      </c>
      <c r="D17" s="336">
        <v>14577.615870819001</v>
      </c>
      <c r="E17" s="337">
        <v>1.5006664129257637E-2</v>
      </c>
      <c r="F17" s="336">
        <v>106716.79832980499</v>
      </c>
      <c r="G17" s="337">
        <v>1.1050781237220655E-2</v>
      </c>
      <c r="H17" s="336">
        <v>394.27551020499999</v>
      </c>
      <c r="I17" s="337">
        <v>1.0544077220346598E-3</v>
      </c>
      <c r="J17" s="336">
        <v>138244.007107499</v>
      </c>
      <c r="K17" s="337">
        <v>1.0708395510872569E-2</v>
      </c>
    </row>
    <row r="18" spans="1:11" ht="18" customHeight="1">
      <c r="A18" s="243" t="s">
        <v>383</v>
      </c>
      <c r="B18" s="336">
        <v>0</v>
      </c>
      <c r="C18" s="337">
        <v>0</v>
      </c>
      <c r="D18" s="336">
        <v>32182.448908365001</v>
      </c>
      <c r="E18" s="337">
        <v>3.3129642453508724E-2</v>
      </c>
      <c r="F18" s="336">
        <v>3014633.4626254868</v>
      </c>
      <c r="G18" s="337">
        <v>0.31217254853282989</v>
      </c>
      <c r="H18" s="336">
        <v>39020.140208379999</v>
      </c>
      <c r="I18" s="337">
        <v>0.10435123685262365</v>
      </c>
      <c r="J18" s="336">
        <v>3085836.0517422324</v>
      </c>
      <c r="K18" s="337">
        <v>0.23902918915009352</v>
      </c>
    </row>
    <row r="19" spans="1:11" ht="18" customHeight="1">
      <c r="A19" s="243" t="s">
        <v>384</v>
      </c>
      <c r="B19" s="336">
        <v>19352.450892249082</v>
      </c>
      <c r="C19" s="337">
        <v>1.01450011148607E-2</v>
      </c>
      <c r="D19" s="336">
        <v>26598.169128534031</v>
      </c>
      <c r="E19" s="337">
        <v>2.7381006201713999E-2</v>
      </c>
      <c r="F19" s="336">
        <v>5456467.5823240904</v>
      </c>
      <c r="G19" s="337">
        <v>0.5650303468990886</v>
      </c>
      <c r="H19" s="336">
        <v>30254.492040330071</v>
      </c>
      <c r="I19" s="337">
        <v>8.0909336765486034E-2</v>
      </c>
      <c r="J19" s="336">
        <v>5532672.6943852035</v>
      </c>
      <c r="K19" s="337">
        <v>0.4285614160302213</v>
      </c>
    </row>
    <row r="20" spans="1:11" ht="18" customHeight="1">
      <c r="A20" s="243" t="s">
        <v>385</v>
      </c>
      <c r="B20" s="336">
        <v>1153653.0183472331</v>
      </c>
      <c r="C20" s="337">
        <v>0.60477152079908514</v>
      </c>
      <c r="D20" s="336">
        <v>373219.35177466</v>
      </c>
      <c r="E20" s="337">
        <v>0.3842039403598933</v>
      </c>
      <c r="F20" s="336">
        <v>0</v>
      </c>
      <c r="G20" s="337">
        <v>0</v>
      </c>
      <c r="H20" s="336">
        <v>99012.685157897999</v>
      </c>
      <c r="I20" s="337">
        <v>0.26478880150479667</v>
      </c>
      <c r="J20" s="336">
        <v>1625885.0552797911</v>
      </c>
      <c r="K20" s="337">
        <v>0.12594122950743433</v>
      </c>
    </row>
    <row r="21" spans="1:11" ht="18" customHeight="1">
      <c r="A21" s="243" t="s">
        <v>386</v>
      </c>
      <c r="B21" s="336">
        <v>983480.26712318487</v>
      </c>
      <c r="C21" s="337">
        <v>0.51556303963568251</v>
      </c>
      <c r="D21" s="336">
        <v>198281.230976878</v>
      </c>
      <c r="E21" s="337">
        <v>0.20411704237330758</v>
      </c>
      <c r="F21" s="336">
        <v>0</v>
      </c>
      <c r="G21" s="337">
        <v>0</v>
      </c>
      <c r="H21" s="336">
        <v>0</v>
      </c>
      <c r="I21" s="337">
        <v>0</v>
      </c>
      <c r="J21" s="336">
        <v>1181761.4981000631</v>
      </c>
      <c r="K21" s="337">
        <v>9.1539371477682693E-2</v>
      </c>
    </row>
    <row r="22" spans="1:11" ht="18" customHeight="1">
      <c r="A22" s="243" t="s">
        <v>387</v>
      </c>
      <c r="B22" s="336">
        <v>35056.931894821006</v>
      </c>
      <c r="C22" s="337">
        <v>1.8377652274472293E-2</v>
      </c>
      <c r="D22" s="336">
        <v>40126.402171360998</v>
      </c>
      <c r="E22" s="337">
        <v>4.1307402077079024E-2</v>
      </c>
      <c r="F22" s="336">
        <v>0</v>
      </c>
      <c r="G22" s="337">
        <v>0</v>
      </c>
      <c r="H22" s="336">
        <v>35105.612479732998</v>
      </c>
      <c r="I22" s="337">
        <v>9.3882647862508245E-2</v>
      </c>
      <c r="J22" s="336">
        <v>110288.94654591499</v>
      </c>
      <c r="K22" s="337">
        <v>8.5429935430964294E-3</v>
      </c>
    </row>
    <row r="23" spans="1:11" ht="18" customHeight="1">
      <c r="A23" s="243" t="s">
        <v>380</v>
      </c>
      <c r="B23" s="336">
        <v>0</v>
      </c>
      <c r="C23" s="337">
        <v>0</v>
      </c>
      <c r="D23" s="336">
        <v>0</v>
      </c>
      <c r="E23" s="337">
        <v>0</v>
      </c>
      <c r="F23" s="336">
        <v>0</v>
      </c>
      <c r="G23" s="337">
        <v>0</v>
      </c>
      <c r="H23" s="336">
        <v>0</v>
      </c>
      <c r="I23" s="337">
        <v>0</v>
      </c>
      <c r="J23" s="336">
        <v>0</v>
      </c>
      <c r="K23" s="337">
        <v>0</v>
      </c>
    </row>
    <row r="24" spans="1:11" ht="29.25">
      <c r="A24" s="243" t="s">
        <v>388</v>
      </c>
      <c r="B24" s="336">
        <v>42780.276210846001</v>
      </c>
      <c r="C24" s="337">
        <v>2.242640750102131E-2</v>
      </c>
      <c r="D24" s="336">
        <v>51596.118861739</v>
      </c>
      <c r="E24" s="337">
        <v>5.3114695365331442E-2</v>
      </c>
      <c r="F24" s="336">
        <v>0</v>
      </c>
      <c r="G24" s="337">
        <v>0</v>
      </c>
      <c r="H24" s="336">
        <v>34883.543803012995</v>
      </c>
      <c r="I24" s="337">
        <v>9.3288771444888896E-2</v>
      </c>
      <c r="J24" s="336">
        <v>129259.938875598</v>
      </c>
      <c r="K24" s="337">
        <v>1.0012488628999186E-2</v>
      </c>
    </row>
    <row r="25" spans="1:11" ht="29.25">
      <c r="A25" s="243" t="s">
        <v>381</v>
      </c>
      <c r="B25" s="336">
        <v>16808.885511852997</v>
      </c>
      <c r="C25" s="337">
        <v>8.8116054760594992E-3</v>
      </c>
      <c r="D25" s="336">
        <v>0</v>
      </c>
      <c r="E25" s="337">
        <v>0</v>
      </c>
      <c r="F25" s="336">
        <v>0</v>
      </c>
      <c r="G25" s="337">
        <v>0</v>
      </c>
      <c r="H25" s="336">
        <v>2029.0604039749999</v>
      </c>
      <c r="I25" s="337">
        <v>5.4262993846957795E-3</v>
      </c>
      <c r="J25" s="336">
        <v>18837.945915828001</v>
      </c>
      <c r="K25" s="337">
        <v>1.4591892965186654E-3</v>
      </c>
    </row>
    <row r="26" spans="1:11" ht="29.25">
      <c r="A26" s="243" t="s">
        <v>389</v>
      </c>
      <c r="B26" s="336">
        <v>75526.657606527995</v>
      </c>
      <c r="C26" s="337">
        <v>3.9592815911849676E-2</v>
      </c>
      <c r="D26" s="336">
        <v>83215.599764681989</v>
      </c>
      <c r="E26" s="337">
        <v>8.5664800544175274E-2</v>
      </c>
      <c r="F26" s="336">
        <v>0</v>
      </c>
      <c r="G26" s="337">
        <v>0</v>
      </c>
      <c r="H26" s="336">
        <v>25613.101045887001</v>
      </c>
      <c r="I26" s="337">
        <v>6.8496903381078389E-2</v>
      </c>
      <c r="J26" s="336">
        <v>184355.35841709701</v>
      </c>
      <c r="K26" s="337">
        <v>1.4280185693285348E-2</v>
      </c>
    </row>
    <row r="27" spans="1:11" ht="18" customHeight="1">
      <c r="A27" s="243" t="s">
        <v>383</v>
      </c>
      <c r="B27" s="336">
        <v>0</v>
      </c>
      <c r="C27" s="337">
        <v>0</v>
      </c>
      <c r="D27" s="336">
        <v>0</v>
      </c>
      <c r="E27" s="337">
        <v>0</v>
      </c>
      <c r="F27" s="336">
        <v>0</v>
      </c>
      <c r="G27" s="337">
        <v>0</v>
      </c>
      <c r="H27" s="336">
        <v>1381.36742529</v>
      </c>
      <c r="I27" s="337">
        <v>3.6941794316253753E-3</v>
      </c>
      <c r="J27" s="336">
        <v>1381.36742529</v>
      </c>
      <c r="K27" s="337">
        <v>1.0700086785200425E-4</v>
      </c>
    </row>
    <row r="28" spans="1:11" ht="18" customHeight="1">
      <c r="A28" s="243" t="s">
        <v>384</v>
      </c>
      <c r="B28" s="336">
        <v>0</v>
      </c>
      <c r="C28" s="337">
        <v>0</v>
      </c>
      <c r="D28" s="336">
        <v>0</v>
      </c>
      <c r="E28" s="337">
        <v>0</v>
      </c>
      <c r="F28" s="336">
        <v>0</v>
      </c>
      <c r="G28" s="337">
        <v>0</v>
      </c>
      <c r="H28" s="336">
        <v>0</v>
      </c>
      <c r="I28" s="337">
        <v>0</v>
      </c>
      <c r="J28" s="336">
        <v>0</v>
      </c>
      <c r="K28" s="337">
        <v>0</v>
      </c>
    </row>
    <row r="29" spans="1:11" ht="18" customHeight="1">
      <c r="A29" s="238" t="s">
        <v>390</v>
      </c>
      <c r="B29" s="336">
        <v>19.980430000000002</v>
      </c>
      <c r="C29" s="337">
        <v>1.0474202247250289E-5</v>
      </c>
      <c r="D29" s="336">
        <v>45.669559999999997</v>
      </c>
      <c r="E29" s="337">
        <v>4.7013706076786278E-5</v>
      </c>
      <c r="F29" s="336">
        <v>0</v>
      </c>
      <c r="G29" s="337">
        <v>0</v>
      </c>
      <c r="H29" s="336">
        <v>0</v>
      </c>
      <c r="I29" s="337">
        <v>0</v>
      </c>
      <c r="J29" s="336">
        <v>65.649990000000003</v>
      </c>
      <c r="K29" s="337">
        <v>5.0852552158602383E-6</v>
      </c>
    </row>
    <row r="30" spans="1:11" ht="18" customHeight="1">
      <c r="A30" s="238" t="s">
        <v>391</v>
      </c>
      <c r="B30" s="333">
        <v>1931308.2907199999</v>
      </c>
      <c r="C30" s="334">
        <v>1.0124363509089913</v>
      </c>
      <c r="D30" s="333">
        <v>979405.3248200001</v>
      </c>
      <c r="E30" s="334">
        <v>1.0082311734802543</v>
      </c>
      <c r="F30" s="333">
        <v>9840179.0517500006</v>
      </c>
      <c r="G30" s="334">
        <v>1.0189742171603371</v>
      </c>
      <c r="H30" s="333">
        <v>407960.74236000003</v>
      </c>
      <c r="I30" s="334">
        <v>1.091006024715357</v>
      </c>
      <c r="J30" s="333">
        <v>13158853.40965</v>
      </c>
      <c r="K30" s="334">
        <v>1.0192861862760823</v>
      </c>
    </row>
    <row r="31" spans="1:11" ht="5.25" customHeight="1">
      <c r="A31" s="243"/>
      <c r="B31" s="333"/>
      <c r="C31" s="334"/>
      <c r="D31" s="333"/>
      <c r="E31" s="334"/>
      <c r="F31" s="333"/>
      <c r="G31" s="334"/>
      <c r="H31" s="333"/>
      <c r="I31" s="334"/>
      <c r="J31" s="333"/>
      <c r="K31" s="334"/>
    </row>
    <row r="32" spans="1:11" ht="18" customHeight="1">
      <c r="A32" s="238" t="s">
        <v>392</v>
      </c>
      <c r="B32" s="333">
        <v>23723.395138673171</v>
      </c>
      <c r="C32" s="334">
        <v>1.2436350903053492E-2</v>
      </c>
      <c r="D32" s="333">
        <v>7995.8399792300097</v>
      </c>
      <c r="E32" s="334">
        <v>8.2311734691671336E-3</v>
      </c>
      <c r="F32" s="333">
        <v>183232.99165387964</v>
      </c>
      <c r="G32" s="334">
        <v>1.8974217160738931E-2</v>
      </c>
      <c r="H32" s="333">
        <v>34029.954519745144</v>
      </c>
      <c r="I32" s="334">
        <v>9.100602471467556E-2</v>
      </c>
      <c r="J32" s="333">
        <v>248982.18129152796</v>
      </c>
      <c r="K32" s="334">
        <v>1.9286186274651403E-2</v>
      </c>
    </row>
    <row r="33" spans="1:11" ht="5.25" customHeight="1">
      <c r="A33" s="243"/>
      <c r="B33" s="338"/>
      <c r="C33" s="339"/>
      <c r="D33" s="338"/>
      <c r="E33" s="339"/>
      <c r="F33" s="338"/>
      <c r="G33" s="339"/>
      <c r="H33" s="338"/>
      <c r="I33" s="339"/>
      <c r="J33" s="338"/>
      <c r="K33" s="339"/>
    </row>
    <row r="34" spans="1:11" ht="26.25" customHeight="1">
      <c r="A34" s="570" t="s">
        <v>393</v>
      </c>
      <c r="B34" s="571">
        <v>1907584.8955699999</v>
      </c>
      <c r="C34" s="572">
        <v>1</v>
      </c>
      <c r="D34" s="571">
        <v>971409.48483000009</v>
      </c>
      <c r="E34" s="572">
        <v>1</v>
      </c>
      <c r="F34" s="571">
        <v>9656946.0601000004</v>
      </c>
      <c r="G34" s="572">
        <v>1</v>
      </c>
      <c r="H34" s="571">
        <v>373930.78783999995</v>
      </c>
      <c r="I34" s="572">
        <v>1</v>
      </c>
      <c r="J34" s="571">
        <v>12909871.228339998</v>
      </c>
      <c r="K34" s="572">
        <v>1</v>
      </c>
    </row>
    <row r="35" spans="1:11" ht="3.75" customHeight="1">
      <c r="A35" s="243"/>
      <c r="B35" s="340"/>
      <c r="C35" s="340"/>
      <c r="D35" s="340"/>
      <c r="E35" s="340"/>
      <c r="F35" s="340"/>
      <c r="G35" s="340"/>
      <c r="H35" s="340"/>
      <c r="I35" s="340"/>
      <c r="J35" s="340"/>
      <c r="K35" s="340"/>
    </row>
    <row r="36" spans="1:11" ht="18">
      <c r="A36" s="238" t="s">
        <v>394</v>
      </c>
      <c r="B36" s="336">
        <v>870.94422286831002</v>
      </c>
      <c r="C36" s="337">
        <v>4.5656904963491319E-4</v>
      </c>
      <c r="D36" s="336">
        <v>1372.8235943336701</v>
      </c>
      <c r="E36" s="337">
        <v>1.4132285259433296E-3</v>
      </c>
      <c r="F36" s="336">
        <v>78.894199999999998</v>
      </c>
      <c r="G36" s="337">
        <v>8.1696842365072761E-6</v>
      </c>
      <c r="H36" s="336">
        <v>407.69502272399995</v>
      </c>
      <c r="I36" s="337">
        <v>1.0902954128999061E-3</v>
      </c>
      <c r="J36" s="336">
        <v>2730.3570399259797</v>
      </c>
      <c r="K36" s="337">
        <v>2.1149374704313451E-4</v>
      </c>
    </row>
    <row r="37" spans="1:11" ht="27">
      <c r="A37" s="238" t="s">
        <v>395</v>
      </c>
      <c r="B37" s="336">
        <v>200.54247000000001</v>
      </c>
      <c r="C37" s="337">
        <v>1.0512898821212174E-4</v>
      </c>
      <c r="D37" s="336">
        <v>0</v>
      </c>
      <c r="E37" s="337">
        <v>0</v>
      </c>
      <c r="F37" s="336">
        <v>53735.992112943248</v>
      </c>
      <c r="G37" s="337">
        <v>5.564491276902379E-3</v>
      </c>
      <c r="H37" s="336">
        <v>0</v>
      </c>
      <c r="I37" s="337">
        <v>0</v>
      </c>
      <c r="J37" s="336">
        <v>53936.534582943255</v>
      </c>
      <c r="K37" s="337">
        <v>4.1779297119974926E-3</v>
      </c>
    </row>
    <row r="38" spans="1:11" ht="12.75" customHeight="1">
      <c r="A38" s="36" t="s">
        <v>993</v>
      </c>
    </row>
    <row r="39" spans="1:11" ht="12.75" customHeight="1">
      <c r="A39" s="75" t="s">
        <v>994</v>
      </c>
    </row>
    <row r="40" spans="1:11" ht="12.75" customHeight="1"/>
    <row r="41" spans="1:11" ht="12.75" customHeight="1"/>
    <row r="42" spans="1:11" ht="12.75" customHeight="1">
      <c r="A42" s="89" t="s">
        <v>461</v>
      </c>
    </row>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row r="55" spans="11:11" ht="12.75" customHeight="1">
      <c r="K55" s="53" t="s">
        <v>563</v>
      </c>
    </row>
    <row r="56" spans="11:11" ht="12.75" customHeight="1"/>
    <row r="57" spans="11:11" ht="12.75" customHeight="1"/>
    <row r="58" spans="11:11" ht="12.75" customHeight="1"/>
    <row r="59" spans="11:11" ht="12.75" customHeight="1"/>
    <row r="60" spans="11:11" ht="12.75" customHeight="1"/>
    <row r="61" spans="11:11" ht="12.75" customHeight="1"/>
    <row r="62" spans="11:11" ht="12.75" customHeight="1"/>
    <row r="63" spans="11:11" ht="12.75" customHeight="1"/>
    <row r="64" spans="1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6">
    <mergeCell ref="J5:K5"/>
    <mergeCell ref="A5:A7"/>
    <mergeCell ref="B5:C5"/>
    <mergeCell ref="D5:E5"/>
    <mergeCell ref="F5:G5"/>
    <mergeCell ref="H5:I5"/>
  </mergeCells>
  <hyperlinks>
    <hyperlink ref="A42" location="'2 Sadržaj'!A1" display="Sadržaj / Contents"/>
  </hyperlinks>
  <pageMargins left="0.7" right="0.7" top="0.75" bottom="0.75" header="0.3" footer="0.3"/>
  <pageSetup paperSize="9" scale="8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E200"/>
  <sheetViews>
    <sheetView showGridLines="0" zoomScaleNormal="100" workbookViewId="0"/>
  </sheetViews>
  <sheetFormatPr defaultRowHeight="15"/>
  <cols>
    <col min="1" max="1" width="32.28515625" customWidth="1"/>
    <col min="2" max="2" width="26.85546875" customWidth="1"/>
    <col min="3" max="3" width="16" customWidth="1"/>
    <col min="4" max="4" width="15.85546875" customWidth="1"/>
  </cols>
  <sheetData>
    <row r="1" spans="1:5" ht="12.75" customHeight="1">
      <c r="A1" s="568" t="s">
        <v>756</v>
      </c>
      <c r="D1" s="434" t="str">
        <f>Naslovnica!A20</f>
        <v>Rujan 2013.</v>
      </c>
    </row>
    <row r="2" spans="1:5" ht="12.75" customHeight="1">
      <c r="A2" s="18" t="s">
        <v>757</v>
      </c>
      <c r="D2" s="19" t="str">
        <f>Naslovnica!A24</f>
        <v>September 2013</v>
      </c>
    </row>
    <row r="3" spans="1:5" ht="12.75" customHeight="1"/>
    <row r="4" spans="1:5" ht="12.75" customHeight="1">
      <c r="D4" s="73" t="s">
        <v>403</v>
      </c>
    </row>
    <row r="5" spans="1:5" ht="45" customHeight="1">
      <c r="A5" s="573" t="s">
        <v>396</v>
      </c>
      <c r="B5" s="573" t="s">
        <v>397</v>
      </c>
      <c r="C5" s="573" t="s">
        <v>398</v>
      </c>
      <c r="D5" s="573" t="s">
        <v>399</v>
      </c>
    </row>
    <row r="6" spans="1:5" ht="15" customHeight="1">
      <c r="A6" s="341" t="s">
        <v>402</v>
      </c>
      <c r="B6" s="341" t="s">
        <v>463</v>
      </c>
      <c r="C6" s="342">
        <v>161852271.78999999</v>
      </c>
      <c r="D6" s="343">
        <v>53.128714375374621</v>
      </c>
      <c r="E6" s="104"/>
    </row>
    <row r="7" spans="1:5" ht="15" customHeight="1">
      <c r="A7" s="341" t="s">
        <v>400</v>
      </c>
      <c r="B7" s="344" t="s">
        <v>301</v>
      </c>
      <c r="C7" s="342">
        <v>17269822.489999998</v>
      </c>
      <c r="D7" s="343">
        <v>34.130083972332017</v>
      </c>
      <c r="E7" s="92"/>
    </row>
    <row r="8" spans="1:5" ht="15" customHeight="1">
      <c r="A8" s="341" t="s">
        <v>401</v>
      </c>
      <c r="B8" s="341" t="s">
        <v>1308</v>
      </c>
      <c r="C8" s="342">
        <v>1090100029.1400001</v>
      </c>
      <c r="D8" s="343">
        <v>283.47412447428826</v>
      </c>
    </row>
    <row r="9" spans="1:5" ht="18.75" customHeight="1">
      <c r="A9" s="561" t="s">
        <v>988</v>
      </c>
      <c r="B9" s="574"/>
      <c r="C9" s="575">
        <f>SUM(C6:C8)</f>
        <v>1269222123.4200001</v>
      </c>
      <c r="D9" s="576"/>
    </row>
    <row r="10" spans="1:5" ht="12.75" customHeight="1">
      <c r="A10" s="36" t="s">
        <v>379</v>
      </c>
    </row>
    <row r="11" spans="1:5" ht="12.75" customHeight="1">
      <c r="A11" s="671"/>
    </row>
    <row r="12" spans="1:5" ht="12.75" customHeight="1"/>
    <row r="13" spans="1:5" ht="12.75" customHeight="1">
      <c r="A13" s="577" t="s">
        <v>758</v>
      </c>
      <c r="D13" s="578" t="str">
        <f>'4 Tablica 2 - Graf 2'!F5</f>
        <v>Kolovoz 2013.</v>
      </c>
    </row>
    <row r="14" spans="1:5" ht="12.75" customHeight="1">
      <c r="A14" s="76" t="s">
        <v>759</v>
      </c>
      <c r="D14" s="72" t="str">
        <f>'4 Tablica 2 - Graf 2'!F6</f>
        <v>August 2013</v>
      </c>
    </row>
    <row r="15" spans="1:5" ht="12.75" customHeight="1"/>
    <row r="16" spans="1:5" ht="12.75" customHeight="1">
      <c r="D16" s="73" t="s">
        <v>403</v>
      </c>
    </row>
    <row r="17" spans="1:5" ht="45" customHeight="1">
      <c r="A17" s="573" t="s">
        <v>396</v>
      </c>
      <c r="B17" s="573" t="s">
        <v>397</v>
      </c>
      <c r="C17" s="573" t="s">
        <v>398</v>
      </c>
      <c r="D17" s="573" t="s">
        <v>399</v>
      </c>
    </row>
    <row r="18" spans="1:5" ht="15" customHeight="1">
      <c r="A18" s="341" t="s">
        <v>404</v>
      </c>
      <c r="B18" s="341" t="s">
        <v>301</v>
      </c>
      <c r="C18" s="342">
        <v>131325751.91000001</v>
      </c>
      <c r="D18" s="343">
        <v>65.558899540329037</v>
      </c>
      <c r="E18" s="104"/>
    </row>
    <row r="19" spans="1:5" ht="15" customHeight="1">
      <c r="A19" s="561" t="s">
        <v>988</v>
      </c>
      <c r="B19" s="574"/>
      <c r="C19" s="575">
        <f>SUM(C18:C18)</f>
        <v>131325751.91000001</v>
      </c>
      <c r="D19" s="576"/>
      <c r="E19" s="92"/>
    </row>
    <row r="20" spans="1:5" ht="12.75" customHeight="1">
      <c r="A20" s="671" t="s">
        <v>1262</v>
      </c>
      <c r="B20" s="676"/>
      <c r="C20" s="677"/>
      <c r="D20" s="678"/>
    </row>
    <row r="21" spans="1:5" ht="12.75" customHeight="1">
      <c r="A21" s="679" t="s">
        <v>1263</v>
      </c>
    </row>
    <row r="22" spans="1:5" ht="12.75" customHeight="1">
      <c r="A22" s="36" t="s">
        <v>379</v>
      </c>
    </row>
    <row r="23" spans="1:5" ht="12.75" customHeight="1">
      <c r="A23" s="51"/>
    </row>
    <row r="24" spans="1:5" ht="12.75" customHeight="1"/>
    <row r="25" spans="1:5" ht="12.75" customHeight="1">
      <c r="A25" s="579" t="s">
        <v>760</v>
      </c>
      <c r="D25" s="434" t="str">
        <f>Naslovnica!A20</f>
        <v>Rujan 2013.</v>
      </c>
    </row>
    <row r="26" spans="1:5" ht="12.75" customHeight="1">
      <c r="A26" s="76" t="s">
        <v>761</v>
      </c>
      <c r="D26" s="19" t="str">
        <f>Naslovnica!A24</f>
        <v>September 2013</v>
      </c>
    </row>
    <row r="27" spans="1:5" ht="12.75" customHeight="1"/>
    <row r="28" spans="1:5" ht="12.75" customHeight="1">
      <c r="C28" s="91" t="s">
        <v>403</v>
      </c>
    </row>
    <row r="29" spans="1:5" ht="22.5" customHeight="1">
      <c r="A29" s="573" t="s">
        <v>405</v>
      </c>
      <c r="B29" s="573" t="s">
        <v>397</v>
      </c>
      <c r="C29" s="573" t="s">
        <v>398</v>
      </c>
    </row>
    <row r="30" spans="1:5" ht="22.5" customHeight="1">
      <c r="A30" s="345" t="s">
        <v>406</v>
      </c>
      <c r="B30" s="346" t="s">
        <v>407</v>
      </c>
      <c r="C30" s="347">
        <v>973090273.11000001</v>
      </c>
      <c r="D30" s="104"/>
    </row>
    <row r="31" spans="1:5" ht="15" customHeight="1">
      <c r="A31" s="345" t="s">
        <v>408</v>
      </c>
      <c r="B31" s="346" t="s">
        <v>409</v>
      </c>
      <c r="C31" s="347">
        <v>190639551.98657542</v>
      </c>
      <c r="D31" s="92"/>
    </row>
    <row r="32" spans="1:5" ht="12.75" customHeight="1">
      <c r="A32" s="36" t="s">
        <v>379</v>
      </c>
    </row>
    <row r="33" spans="1:1" ht="12.75" customHeight="1"/>
    <row r="34" spans="1:1" ht="12.75" customHeight="1"/>
    <row r="35" spans="1:1" ht="12.75" customHeight="1">
      <c r="A35" s="89" t="s">
        <v>461</v>
      </c>
    </row>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53" t="s">
        <v>242</v>
      </c>
    </row>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sheetData>
  <hyperlinks>
    <hyperlink ref="A35" location="'2 Sadržaj'!A1" display="Sadržaj / Contents"/>
  </hyperlinks>
  <pageMargins left="0.7" right="0.7" top="0.75" bottom="0.75" header="0.3" footer="0.3"/>
  <pageSetup paperSize="9" scale="9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0"/>
  <sheetViews>
    <sheetView showGridLines="0" zoomScaleNormal="100" workbookViewId="0"/>
  </sheetViews>
  <sheetFormatPr defaultRowHeight="15"/>
  <cols>
    <col min="1" max="1" width="27.28515625" customWidth="1"/>
    <col min="2" max="2" width="28.140625" customWidth="1"/>
    <col min="3" max="3" width="13.42578125" customWidth="1"/>
    <col min="4" max="4" width="15.7109375" customWidth="1"/>
    <col min="5" max="5" width="21.7109375" customWidth="1"/>
    <col min="6" max="6" width="15.140625" bestFit="1" customWidth="1"/>
    <col min="7" max="7" width="9.140625" customWidth="1"/>
  </cols>
  <sheetData>
    <row r="1" spans="1:7" ht="12.75" customHeight="1">
      <c r="A1" s="586" t="s">
        <v>1198</v>
      </c>
      <c r="E1" s="587" t="s">
        <v>518</v>
      </c>
      <c r="F1" s="588" t="s">
        <v>1181</v>
      </c>
    </row>
    <row r="2" spans="1:7" ht="12.75" customHeight="1">
      <c r="A2" s="77" t="s">
        <v>762</v>
      </c>
      <c r="E2" s="108" t="s">
        <v>519</v>
      </c>
      <c r="F2" s="78" t="s">
        <v>1182</v>
      </c>
    </row>
    <row r="3" spans="1:7" ht="12.75" customHeight="1"/>
    <row r="4" spans="1:7" ht="12.75" customHeight="1">
      <c r="D4" s="74" t="s">
        <v>418</v>
      </c>
    </row>
    <row r="5" spans="1:7" ht="30" customHeight="1">
      <c r="A5" s="580" t="s">
        <v>410</v>
      </c>
      <c r="B5" s="580" t="s">
        <v>411</v>
      </c>
      <c r="C5" s="580" t="s">
        <v>412</v>
      </c>
      <c r="D5" s="580" t="s">
        <v>413</v>
      </c>
    </row>
    <row r="6" spans="1:7" ht="15" customHeight="1">
      <c r="A6" s="348" t="s">
        <v>414</v>
      </c>
      <c r="B6" s="348" t="s">
        <v>415</v>
      </c>
      <c r="C6" s="349">
        <v>44584975.729999997</v>
      </c>
      <c r="D6" s="350">
        <v>147.41821225940168</v>
      </c>
      <c r="E6" s="104"/>
      <c r="G6" s="96"/>
    </row>
    <row r="7" spans="1:7" ht="15" customHeight="1">
      <c r="A7" s="348" t="s">
        <v>416</v>
      </c>
      <c r="B7" s="351" t="s">
        <v>417</v>
      </c>
      <c r="C7" s="349">
        <v>77249655.150000006</v>
      </c>
      <c r="D7" s="350">
        <v>537.1674746819931</v>
      </c>
      <c r="E7" s="92"/>
      <c r="G7" s="96"/>
    </row>
    <row r="8" spans="1:7" ht="18.75" customHeight="1">
      <c r="A8" s="561" t="s">
        <v>988</v>
      </c>
      <c r="B8" s="581"/>
      <c r="C8" s="582">
        <f>SUM(C6:C7)</f>
        <v>121834630.88</v>
      </c>
      <c r="D8" s="583"/>
    </row>
    <row r="9" spans="1:7" ht="12.75" customHeight="1">
      <c r="A9" s="79" t="s">
        <v>469</v>
      </c>
    </row>
    <row r="10" spans="1:7" ht="12.75" customHeight="1"/>
    <row r="11" spans="1:7" ht="12.75" customHeight="1"/>
    <row r="12" spans="1:7" ht="12.75" customHeight="1">
      <c r="A12" s="586" t="s">
        <v>763</v>
      </c>
      <c r="F12" s="588" t="s">
        <v>1181</v>
      </c>
    </row>
    <row r="13" spans="1:7" ht="12.75" customHeight="1">
      <c r="A13" s="77" t="s">
        <v>764</v>
      </c>
      <c r="F13" s="78" t="s">
        <v>1182</v>
      </c>
    </row>
    <row r="14" spans="1:7" ht="12.75" customHeight="1"/>
    <row r="15" spans="1:7" ht="12.75" customHeight="1">
      <c r="F15" s="74" t="s">
        <v>418</v>
      </c>
    </row>
    <row r="16" spans="1:7" ht="48.75" customHeight="1">
      <c r="A16" s="580" t="s">
        <v>419</v>
      </c>
      <c r="B16" s="580" t="s">
        <v>411</v>
      </c>
      <c r="C16" s="580" t="s">
        <v>420</v>
      </c>
      <c r="D16" s="580" t="s">
        <v>421</v>
      </c>
      <c r="E16" s="580" t="s">
        <v>412</v>
      </c>
      <c r="F16" s="580" t="s">
        <v>413</v>
      </c>
    </row>
    <row r="17" spans="1:8" ht="15" customHeight="1">
      <c r="A17" s="348" t="s">
        <v>422</v>
      </c>
      <c r="B17" s="348" t="s">
        <v>423</v>
      </c>
      <c r="C17" s="352">
        <v>600000000</v>
      </c>
      <c r="D17" s="352">
        <v>300000000</v>
      </c>
      <c r="E17" s="353">
        <v>146810225.59999999</v>
      </c>
      <c r="F17" s="354">
        <v>47.807886523662013</v>
      </c>
      <c r="G17" s="104"/>
      <c r="H17" s="97"/>
    </row>
    <row r="18" spans="1:8" ht="15" customHeight="1">
      <c r="A18" s="348" t="s">
        <v>424</v>
      </c>
      <c r="B18" s="351" t="s">
        <v>425</v>
      </c>
      <c r="C18" s="355">
        <v>155000000</v>
      </c>
      <c r="D18" s="355">
        <v>77500000</v>
      </c>
      <c r="E18" s="353">
        <v>568299</v>
      </c>
      <c r="F18" s="354">
        <v>0.7</v>
      </c>
      <c r="G18" s="92"/>
      <c r="H18" s="97"/>
    </row>
    <row r="19" spans="1:8" ht="15" customHeight="1">
      <c r="A19" s="348" t="s">
        <v>426</v>
      </c>
      <c r="B19" s="348" t="s">
        <v>415</v>
      </c>
      <c r="C19" s="352">
        <v>380000000</v>
      </c>
      <c r="D19" s="352">
        <v>190000000</v>
      </c>
      <c r="E19" s="353">
        <v>82301283.310000002</v>
      </c>
      <c r="F19" s="354">
        <v>153.36521151546907</v>
      </c>
      <c r="G19" s="96"/>
      <c r="H19" s="97"/>
    </row>
    <row r="20" spans="1:8" ht="15" customHeight="1">
      <c r="A20" s="348" t="s">
        <v>428</v>
      </c>
      <c r="B20" s="348" t="s">
        <v>429</v>
      </c>
      <c r="C20" s="352">
        <v>340000000</v>
      </c>
      <c r="D20" s="352">
        <v>170000000</v>
      </c>
      <c r="E20" s="353">
        <v>44649847.920000002</v>
      </c>
      <c r="F20" s="354">
        <v>3.4658895006892201</v>
      </c>
      <c r="G20" s="96"/>
      <c r="H20" s="97"/>
    </row>
    <row r="21" spans="1:8" ht="15" customHeight="1">
      <c r="A21" s="348" t="s">
        <v>427</v>
      </c>
      <c r="B21" s="351" t="s">
        <v>417</v>
      </c>
      <c r="C21" s="355">
        <v>540000000</v>
      </c>
      <c r="D21" s="355">
        <v>262500000</v>
      </c>
      <c r="E21" s="353">
        <v>89496564.340000004</v>
      </c>
      <c r="F21" s="354">
        <v>218.35447526017796</v>
      </c>
      <c r="G21" s="96"/>
      <c r="H21" s="97"/>
    </row>
    <row r="22" spans="1:8" ht="18.75" customHeight="1">
      <c r="A22" s="561" t="s">
        <v>988</v>
      </c>
      <c r="B22" s="584"/>
      <c r="C22" s="585"/>
      <c r="D22" s="585"/>
      <c r="E22" s="582">
        <f>SUM(E17:E21)</f>
        <v>363826220.16999996</v>
      </c>
      <c r="F22" s="583"/>
    </row>
    <row r="23" spans="1:8" ht="12.75" customHeight="1">
      <c r="A23" s="79" t="s">
        <v>469</v>
      </c>
    </row>
    <row r="24" spans="1:8" ht="12.75" customHeight="1"/>
    <row r="25" spans="1:8" ht="12.75" customHeight="1">
      <c r="A25" s="80" t="s">
        <v>473</v>
      </c>
    </row>
    <row r="26" spans="1:8" ht="12.75" customHeight="1"/>
    <row r="27" spans="1:8" ht="12.75" customHeight="1">
      <c r="A27" s="80" t="s">
        <v>470</v>
      </c>
    </row>
    <row r="28" spans="1:8" ht="12.75" customHeight="1">
      <c r="A28" s="80" t="s">
        <v>471</v>
      </c>
    </row>
    <row r="29" spans="1:8" ht="12.75" customHeight="1">
      <c r="A29" s="81" t="s">
        <v>472</v>
      </c>
    </row>
    <row r="30" spans="1:8" ht="12.75" customHeight="1"/>
    <row r="31" spans="1:8" ht="12.75" customHeight="1">
      <c r="A31" s="80" t="s">
        <v>465</v>
      </c>
    </row>
    <row r="32" spans="1:8" ht="12.75" customHeight="1">
      <c r="A32" s="80" t="s">
        <v>466</v>
      </c>
    </row>
    <row r="33" spans="1:1" ht="12.75" customHeight="1">
      <c r="A33" s="81" t="s">
        <v>467</v>
      </c>
    </row>
    <row r="34" spans="1:1" ht="12.75" customHeight="1">
      <c r="A34" s="81" t="s">
        <v>468</v>
      </c>
    </row>
    <row r="35" spans="1:1" ht="12.75" customHeight="1"/>
    <row r="36" spans="1:1" ht="12.75" customHeight="1">
      <c r="A36" s="80" t="s">
        <v>430</v>
      </c>
    </row>
    <row r="37" spans="1:1" ht="12.75" customHeight="1">
      <c r="A37" s="80" t="s">
        <v>431</v>
      </c>
    </row>
    <row r="38" spans="1:1" ht="12.75" customHeight="1">
      <c r="A38" s="80" t="s">
        <v>432</v>
      </c>
    </row>
    <row r="39" spans="1:1" ht="12.75" customHeight="1">
      <c r="A39" s="81" t="s">
        <v>433</v>
      </c>
    </row>
    <row r="40" spans="1:1" ht="12.75" customHeight="1">
      <c r="A40" s="81" t="s">
        <v>434</v>
      </c>
    </row>
    <row r="41" spans="1:1" ht="12.75" customHeight="1">
      <c r="A41" s="81" t="s">
        <v>435</v>
      </c>
    </row>
    <row r="42" spans="1:1" ht="12.75" customHeight="1">
      <c r="A42" s="81" t="s">
        <v>436</v>
      </c>
    </row>
    <row r="43" spans="1:1" ht="12.75" customHeight="1"/>
    <row r="44" spans="1:1" ht="12.75" customHeight="1">
      <c r="A44" s="87" t="s">
        <v>461</v>
      </c>
    </row>
    <row r="45" spans="1:1" ht="12.75" customHeight="1"/>
    <row r="46" spans="1:1" ht="12.75" customHeight="1"/>
    <row r="47" spans="1:1" ht="12.75" customHeight="1"/>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6:6" ht="12.75" customHeight="1"/>
    <row r="66" spans="6:6" ht="12.75" customHeight="1"/>
    <row r="67" spans="6:6" ht="12.75" customHeight="1"/>
    <row r="68" spans="6:6" ht="12.75" customHeight="1"/>
    <row r="69" spans="6:6" ht="12.75" customHeight="1"/>
    <row r="70" spans="6:6" ht="12.75" customHeight="1"/>
    <row r="71" spans="6:6" ht="12.75" customHeight="1"/>
    <row r="72" spans="6:6" ht="12.75" customHeight="1"/>
    <row r="73" spans="6:6" ht="12.75" customHeight="1"/>
    <row r="74" spans="6:6" ht="12.75" customHeight="1"/>
    <row r="75" spans="6:6" ht="12.75" customHeight="1">
      <c r="F75" s="53" t="s">
        <v>566</v>
      </c>
    </row>
    <row r="76" spans="6:6" ht="12.75" customHeight="1"/>
    <row r="77" spans="6:6" ht="12.75" customHeight="1"/>
    <row r="78" spans="6:6" ht="12.75" customHeight="1"/>
    <row r="79" spans="6:6" ht="12.75" customHeight="1"/>
    <row r="80" spans="6:6"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hyperlinks>
    <hyperlink ref="A44" location="'2 Sadržaj'!A1" display="Sadržaj / Contents"/>
  </hyperlinks>
  <pageMargins left="0.7" right="0.7" top="0.75" bottom="0.75" header="0.3" footer="0.3"/>
  <pageSetup paperSize="9" scale="7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608" t="s">
        <v>734</v>
      </c>
      <c r="B1" s="609"/>
      <c r="C1" s="609"/>
      <c r="D1" s="609"/>
      <c r="E1" s="655"/>
      <c r="F1" s="621"/>
      <c r="G1" s="610" t="s">
        <v>1183</v>
      </c>
    </row>
    <row r="2" spans="1:7" ht="15" customHeight="1">
      <c r="A2" s="611" t="s">
        <v>735</v>
      </c>
      <c r="B2" s="609"/>
      <c r="C2" s="609"/>
      <c r="D2" s="609"/>
      <c r="E2" s="656"/>
      <c r="F2" s="621"/>
      <c r="G2" s="612" t="s">
        <v>1184</v>
      </c>
    </row>
    <row r="3" spans="1:7" ht="12.75" customHeight="1">
      <c r="A3" s="82" t="s">
        <v>437</v>
      </c>
    </row>
    <row r="4" spans="1:7" ht="12.75" customHeight="1"/>
    <row r="5" spans="1:7" ht="12.75" customHeight="1">
      <c r="A5" s="591" t="s">
        <v>1226</v>
      </c>
    </row>
    <row r="6" spans="1:7" ht="12.75" customHeight="1">
      <c r="A6" s="83" t="s">
        <v>1054</v>
      </c>
    </row>
    <row r="7" spans="1:7" ht="12.75" customHeight="1"/>
    <row r="8" spans="1:7" ht="34.5" customHeight="1">
      <c r="A8" s="589" t="s">
        <v>438</v>
      </c>
      <c r="B8" s="784" t="s">
        <v>1055</v>
      </c>
      <c r="C8" s="784"/>
    </row>
    <row r="9" spans="1:7" ht="12.75" customHeight="1">
      <c r="A9" s="356" t="s">
        <v>1230</v>
      </c>
      <c r="B9" s="357">
        <v>25</v>
      </c>
      <c r="C9" s="358"/>
      <c r="D9" s="92"/>
      <c r="F9" s="92"/>
    </row>
    <row r="10" spans="1:7" ht="12.75" customHeight="1">
      <c r="A10" s="356" t="s">
        <v>1231</v>
      </c>
      <c r="B10" s="357">
        <v>25</v>
      </c>
      <c r="C10" s="358"/>
      <c r="F10" s="104"/>
    </row>
    <row r="11" spans="1:7" ht="12.75" customHeight="1">
      <c r="A11" s="359" t="s">
        <v>1112</v>
      </c>
      <c r="B11" s="357">
        <v>25</v>
      </c>
      <c r="C11" s="358"/>
      <c r="F11" s="104"/>
    </row>
    <row r="12" spans="1:7" ht="12.75" customHeight="1">
      <c r="A12" s="356" t="s">
        <v>1146</v>
      </c>
      <c r="B12" s="357">
        <v>25</v>
      </c>
      <c r="C12" s="358"/>
    </row>
    <row r="13" spans="1:7" ht="12.75" customHeight="1">
      <c r="A13" s="356" t="s">
        <v>1232</v>
      </c>
      <c r="B13" s="357">
        <v>24</v>
      </c>
      <c r="C13" s="358"/>
    </row>
    <row r="14" spans="1:7" ht="12.75" customHeight="1">
      <c r="A14" s="27" t="s">
        <v>443</v>
      </c>
    </row>
    <row r="15" spans="1:7" ht="12.75" customHeight="1"/>
    <row r="16" spans="1:7" ht="12.75" customHeight="1">
      <c r="A16" s="591" t="s">
        <v>1029</v>
      </c>
    </row>
    <row r="17" spans="1:9" ht="12.75" customHeight="1">
      <c r="A17" s="83" t="s">
        <v>1067</v>
      </c>
    </row>
    <row r="18" spans="1:9" ht="12.75" customHeight="1">
      <c r="E18" s="786" t="s">
        <v>1064</v>
      </c>
      <c r="F18" s="786"/>
    </row>
    <row r="19" spans="1:9" ht="73.5" customHeight="1">
      <c r="A19" s="784" t="s">
        <v>1118</v>
      </c>
      <c r="B19" s="784" t="s">
        <v>1049</v>
      </c>
      <c r="C19" s="785"/>
      <c r="D19" s="785"/>
      <c r="E19" s="784" t="s">
        <v>1256</v>
      </c>
      <c r="F19" s="755"/>
      <c r="G19" s="755"/>
    </row>
    <row r="20" spans="1:9" ht="27.75" customHeight="1">
      <c r="A20" s="784"/>
      <c r="B20" s="667" t="s">
        <v>1233</v>
      </c>
      <c r="C20" s="667" t="s">
        <v>1232</v>
      </c>
      <c r="D20" s="519" t="s">
        <v>439</v>
      </c>
      <c r="E20" s="667" t="s">
        <v>1233</v>
      </c>
      <c r="F20" s="667" t="s">
        <v>1232</v>
      </c>
      <c r="G20" s="519" t="s">
        <v>439</v>
      </c>
    </row>
    <row r="21" spans="1:9" ht="16.5" customHeight="1">
      <c r="A21" s="360" t="s">
        <v>440</v>
      </c>
      <c r="B21" s="361">
        <v>61287</v>
      </c>
      <c r="C21" s="361">
        <v>53159</v>
      </c>
      <c r="D21" s="362">
        <v>-0.13262192634653353</v>
      </c>
      <c r="E21" s="361">
        <v>4920771.5258400002</v>
      </c>
      <c r="F21" s="361">
        <v>4410697.4915100001</v>
      </c>
      <c r="G21" s="363">
        <v>-0.10365732927275627</v>
      </c>
      <c r="H21" s="92"/>
      <c r="I21" s="172"/>
    </row>
    <row r="22" spans="1:9" ht="16.5" customHeight="1">
      <c r="A22" s="360" t="s">
        <v>441</v>
      </c>
      <c r="B22" s="361">
        <v>67726</v>
      </c>
      <c r="C22" s="361">
        <v>59977</v>
      </c>
      <c r="D22" s="362">
        <v>-0.11441691521719871</v>
      </c>
      <c r="E22" s="361">
        <v>12074750.184120001</v>
      </c>
      <c r="F22" s="361">
        <v>10483520.844729999</v>
      </c>
      <c r="G22" s="363">
        <v>-0.13178155366582184</v>
      </c>
    </row>
    <row r="23" spans="1:9" ht="16.5" customHeight="1">
      <c r="A23" s="360" t="s">
        <v>442</v>
      </c>
      <c r="B23" s="361">
        <v>3721</v>
      </c>
      <c r="C23" s="361">
        <v>2570</v>
      </c>
      <c r="D23" s="362">
        <v>-0.30932545014780971</v>
      </c>
      <c r="E23" s="361">
        <v>700012.91229999997</v>
      </c>
      <c r="F23" s="361">
        <v>532842.61176</v>
      </c>
      <c r="G23" s="363">
        <v>-0.23881030992805014</v>
      </c>
    </row>
    <row r="24" spans="1:9" ht="16.5" customHeight="1">
      <c r="A24" s="364" t="s">
        <v>161</v>
      </c>
      <c r="B24" s="365">
        <v>132734</v>
      </c>
      <c r="C24" s="365">
        <v>115706</v>
      </c>
      <c r="D24" s="366">
        <v>-0.12828664848493981</v>
      </c>
      <c r="E24" s="365">
        <v>17695534.622260004</v>
      </c>
      <c r="F24" s="365">
        <v>15427060.947999999</v>
      </c>
      <c r="G24" s="367">
        <v>-0.12819469559322558</v>
      </c>
    </row>
    <row r="25" spans="1:9" ht="12.75" customHeight="1">
      <c r="A25" s="27" t="s">
        <v>443</v>
      </c>
    </row>
    <row r="26" spans="1:9" ht="27" customHeight="1">
      <c r="A26" s="779" t="s">
        <v>1062</v>
      </c>
      <c r="B26" s="779"/>
      <c r="C26" s="779"/>
      <c r="D26" s="779"/>
      <c r="E26" s="779"/>
      <c r="F26" s="783"/>
      <c r="G26" s="783"/>
    </row>
    <row r="27" spans="1:9" ht="71.25" customHeight="1">
      <c r="A27" s="780" t="s">
        <v>1255</v>
      </c>
      <c r="B27" s="780"/>
      <c r="C27" s="780"/>
      <c r="D27" s="780"/>
      <c r="E27" s="780"/>
      <c r="F27" s="780"/>
      <c r="G27" s="780"/>
    </row>
    <row r="28" spans="1:9" ht="23.25" customHeight="1">
      <c r="A28" s="781" t="s">
        <v>1234</v>
      </c>
      <c r="B28" s="782"/>
      <c r="C28" s="782"/>
      <c r="D28" s="782"/>
      <c r="E28" s="782"/>
      <c r="F28" s="782"/>
      <c r="G28" s="782"/>
    </row>
    <row r="29" spans="1:9" ht="12.75" customHeight="1"/>
    <row r="30" spans="1:9" ht="12.75" customHeight="1">
      <c r="A30" s="591" t="s">
        <v>1057</v>
      </c>
    </row>
    <row r="31" spans="1:9" ht="12.75" customHeight="1">
      <c r="A31" s="83" t="s">
        <v>1030</v>
      </c>
    </row>
    <row r="32" spans="1:9" ht="12.75" customHeight="1">
      <c r="E32" s="786" t="s">
        <v>1064</v>
      </c>
      <c r="F32" s="786"/>
    </row>
    <row r="33" spans="1:9" ht="78" customHeight="1">
      <c r="A33" s="784" t="s">
        <v>1118</v>
      </c>
      <c r="B33" s="784" t="s">
        <v>1050</v>
      </c>
      <c r="C33" s="785"/>
      <c r="D33" s="592"/>
      <c r="E33" s="784" t="s">
        <v>1056</v>
      </c>
      <c r="F33" s="755"/>
      <c r="G33" s="755"/>
    </row>
    <row r="34" spans="1:9" ht="32.25" customHeight="1">
      <c r="A34" s="784"/>
      <c r="B34" s="590" t="s">
        <v>1235</v>
      </c>
      <c r="C34" s="590" t="s">
        <v>1236</v>
      </c>
      <c r="D34" s="519" t="s">
        <v>439</v>
      </c>
      <c r="E34" s="590" t="s">
        <v>1235</v>
      </c>
      <c r="F34" s="590" t="s">
        <v>1236</v>
      </c>
      <c r="G34" s="519" t="s">
        <v>439</v>
      </c>
    </row>
    <row r="35" spans="1:9" ht="16.5" customHeight="1">
      <c r="A35" s="360" t="s">
        <v>440</v>
      </c>
      <c r="B35" s="361">
        <v>7874</v>
      </c>
      <c r="C35" s="361">
        <v>8577</v>
      </c>
      <c r="D35" s="362">
        <v>8.9281178562357122E-2</v>
      </c>
      <c r="E35" s="361">
        <v>967241.09789999994</v>
      </c>
      <c r="F35" s="361">
        <v>1063855.89915</v>
      </c>
      <c r="G35" s="368">
        <v>9.9886989355355865E-2</v>
      </c>
      <c r="H35" s="92"/>
      <c r="I35" s="92"/>
    </row>
    <row r="36" spans="1:9" ht="16.5" customHeight="1">
      <c r="A36" s="360" t="s">
        <v>441</v>
      </c>
      <c r="B36" s="361">
        <v>7791</v>
      </c>
      <c r="C36" s="361">
        <v>7824</v>
      </c>
      <c r="D36" s="362">
        <v>4.2356565267616482E-3</v>
      </c>
      <c r="E36" s="361">
        <v>1556072.5837699999</v>
      </c>
      <c r="F36" s="361">
        <v>1488294.7826400001</v>
      </c>
      <c r="G36" s="368">
        <v>-4.3556966324662084E-2</v>
      </c>
      <c r="H36" s="92"/>
    </row>
    <row r="37" spans="1:9" ht="16.5" customHeight="1">
      <c r="A37" s="364" t="s">
        <v>161</v>
      </c>
      <c r="B37" s="365">
        <v>15665</v>
      </c>
      <c r="C37" s="365">
        <v>16401</v>
      </c>
      <c r="D37" s="366">
        <v>4.6983721672518353E-2</v>
      </c>
      <c r="E37" s="365">
        <v>2523313.6816699998</v>
      </c>
      <c r="F37" s="365">
        <v>2552150.6817899998</v>
      </c>
      <c r="G37" s="369">
        <v>1.1428226434739119E-2</v>
      </c>
    </row>
    <row r="38" spans="1:9" ht="12.75" customHeight="1">
      <c r="A38" s="27" t="s">
        <v>443</v>
      </c>
    </row>
    <row r="39" spans="1:9" ht="30.75" customHeight="1">
      <c r="A39" s="779" t="s">
        <v>1063</v>
      </c>
      <c r="B39" s="779"/>
      <c r="C39" s="779"/>
      <c r="D39" s="779"/>
      <c r="E39" s="779"/>
      <c r="F39" s="779"/>
      <c r="G39" s="779"/>
    </row>
    <row r="40" spans="1:9" ht="81.75" customHeight="1">
      <c r="A40" s="780" t="s">
        <v>1060</v>
      </c>
      <c r="B40" s="780"/>
      <c r="C40" s="780"/>
      <c r="D40" s="780"/>
      <c r="E40" s="780"/>
      <c r="F40" s="780"/>
      <c r="G40" s="780"/>
    </row>
    <row r="41" spans="1:9" ht="24.75" customHeight="1">
      <c r="A41" s="781" t="s">
        <v>1234</v>
      </c>
      <c r="B41" s="782"/>
      <c r="C41" s="782"/>
      <c r="D41" s="782"/>
      <c r="E41" s="782"/>
      <c r="F41" s="782"/>
      <c r="G41" s="782"/>
    </row>
    <row r="42" spans="1:9" ht="12.75" customHeight="1"/>
    <row r="43" spans="1:9" ht="12.75" customHeight="1">
      <c r="A43" s="433" t="s">
        <v>1237</v>
      </c>
    </row>
    <row r="44" spans="1:9" ht="12.75" customHeight="1">
      <c r="A44" s="15" t="s">
        <v>1238</v>
      </c>
    </row>
    <row r="45" spans="1:9" ht="12.75" customHeight="1"/>
    <row r="46" spans="1:9" ht="12.75" customHeight="1"/>
    <row r="47" spans="1:9" ht="12.75" customHeight="1">
      <c r="G47" s="92"/>
    </row>
    <row r="48" spans="1:9" ht="12.75" customHeight="1"/>
    <row r="49" spans="1:8" ht="12.75" customHeight="1"/>
    <row r="50" spans="1:8" ht="12.75" customHeight="1">
      <c r="H50" s="92"/>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57" t="s">
        <v>443</v>
      </c>
    </row>
    <row r="65" spans="1:9" ht="12.75" customHeight="1">
      <c r="A65" s="27"/>
    </row>
    <row r="66" spans="1:9" ht="12.75" customHeight="1">
      <c r="A66" s="433" t="s">
        <v>1239</v>
      </c>
    </row>
    <row r="67" spans="1:9" ht="12.75" customHeight="1">
      <c r="A67" s="15" t="s">
        <v>1240</v>
      </c>
    </row>
    <row r="68" spans="1:9" ht="12.75" customHeight="1"/>
    <row r="69" spans="1:9" ht="12.75" customHeight="1"/>
    <row r="70" spans="1:9" ht="12.75" customHeight="1"/>
    <row r="71" spans="1:9" ht="12.75" customHeight="1">
      <c r="G71" s="92"/>
    </row>
    <row r="72" spans="1:9" ht="12.75" customHeight="1"/>
    <row r="73" spans="1:9" ht="12.75" customHeight="1">
      <c r="I73" s="92"/>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57" t="s">
        <v>443</v>
      </c>
    </row>
    <row r="88" spans="1:1" ht="12.75" customHeight="1"/>
    <row r="89" spans="1:1" ht="12.75" customHeight="1"/>
    <row r="90" spans="1:1" ht="12.75" customHeight="1"/>
    <row r="91" spans="1:1" ht="12.75" customHeight="1">
      <c r="A91" s="89" t="s">
        <v>461</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243</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B8:C8"/>
    <mergeCell ref="A19:A20"/>
    <mergeCell ref="B19:D19"/>
    <mergeCell ref="E19:G19"/>
    <mergeCell ref="E18:F18"/>
    <mergeCell ref="A39:G39"/>
    <mergeCell ref="A40:G40"/>
    <mergeCell ref="A41:G41"/>
    <mergeCell ref="A26:G26"/>
    <mergeCell ref="A27:G27"/>
    <mergeCell ref="A28:G28"/>
    <mergeCell ref="A33:A34"/>
    <mergeCell ref="B33:C33"/>
    <mergeCell ref="E33:G33"/>
    <mergeCell ref="E32:F32"/>
  </mergeCells>
  <hyperlinks>
    <hyperlink ref="A91" location="'2 Sadržaj'!A1" display="Sadržaj / Contents"/>
  </hyperlinks>
  <pageMargins left="0.7" right="0.7" top="0.75" bottom="0.75" header="0.3" footer="0.3"/>
  <pageSetup paperSize="9" scale="86"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95" t="s">
        <v>1031</v>
      </c>
    </row>
    <row r="2" spans="1:6" ht="12.75" customHeight="1">
      <c r="A2" s="52" t="s">
        <v>1032</v>
      </c>
    </row>
    <row r="3" spans="1:6" ht="12.75" customHeight="1"/>
    <row r="4" spans="1:6" ht="12.75" customHeight="1">
      <c r="E4" s="132" t="s">
        <v>827</v>
      </c>
      <c r="F4" s="163"/>
    </row>
    <row r="5" spans="1:6" ht="22.5" customHeight="1">
      <c r="A5" s="784" t="s">
        <v>525</v>
      </c>
      <c r="B5" s="593" t="s">
        <v>1051</v>
      </c>
      <c r="C5" s="593" t="s">
        <v>1051</v>
      </c>
      <c r="D5" s="788" t="s">
        <v>523</v>
      </c>
      <c r="E5" s="788" t="s">
        <v>524</v>
      </c>
    </row>
    <row r="6" spans="1:6" ht="22.5" customHeight="1">
      <c r="A6" s="787"/>
      <c r="B6" s="668" t="s">
        <v>1241</v>
      </c>
      <c r="C6" s="668" t="s">
        <v>1232</v>
      </c>
      <c r="D6" s="788"/>
      <c r="E6" s="788"/>
    </row>
    <row r="7" spans="1:6" ht="12.75" customHeight="1">
      <c r="A7" s="370" t="s">
        <v>671</v>
      </c>
      <c r="B7" s="371">
        <v>16971962.926419999</v>
      </c>
      <c r="C7" s="371">
        <v>14686157.938889999</v>
      </c>
      <c r="D7" s="372">
        <v>-0.13468123854853126</v>
      </c>
      <c r="E7" s="371">
        <v>-2285804.9875300005</v>
      </c>
      <c r="F7" s="92"/>
    </row>
    <row r="8" spans="1:6" ht="12.75" customHeight="1">
      <c r="A8" s="373" t="s">
        <v>660</v>
      </c>
      <c r="B8" s="374">
        <v>28045.751190000003</v>
      </c>
      <c r="C8" s="374">
        <v>18190.276989999998</v>
      </c>
      <c r="D8" s="375">
        <v>-0.3514070325031648</v>
      </c>
      <c r="E8" s="374">
        <v>-9855.4742000000042</v>
      </c>
      <c r="F8" s="104"/>
    </row>
    <row r="9" spans="1:6" ht="12.75" customHeight="1">
      <c r="A9" s="373" t="s">
        <v>661</v>
      </c>
      <c r="B9" s="374">
        <v>6861575.2261399999</v>
      </c>
      <c r="C9" s="374">
        <v>6280626.8219399992</v>
      </c>
      <c r="D9" s="375">
        <v>-8.4666914673879476E-2</v>
      </c>
      <c r="E9" s="374">
        <v>-580948.40420000069</v>
      </c>
      <c r="F9" s="104"/>
    </row>
    <row r="10" spans="1:6" ht="12.75" customHeight="1">
      <c r="A10" s="373" t="s">
        <v>662</v>
      </c>
      <c r="B10" s="374">
        <v>755876.4473</v>
      </c>
      <c r="C10" s="374">
        <v>578136.43686999998</v>
      </c>
      <c r="D10" s="375">
        <v>-0.23514426341089148</v>
      </c>
      <c r="E10" s="374">
        <v>-177740.01043000002</v>
      </c>
    </row>
    <row r="11" spans="1:6" ht="12.75" customHeight="1">
      <c r="A11" s="373" t="s">
        <v>663</v>
      </c>
      <c r="B11" s="374">
        <v>9193374.2975400016</v>
      </c>
      <c r="C11" s="374">
        <v>7669896.7394300001</v>
      </c>
      <c r="D11" s="375">
        <v>-0.16571473202365528</v>
      </c>
      <c r="E11" s="374">
        <v>-1523477.5581100015</v>
      </c>
    </row>
    <row r="12" spans="1:6" ht="12.75" customHeight="1">
      <c r="A12" s="373" t="s">
        <v>664</v>
      </c>
      <c r="B12" s="374">
        <v>133091.20425000001</v>
      </c>
      <c r="C12" s="374">
        <v>139307.66365999999</v>
      </c>
      <c r="D12" s="375">
        <v>4.6708266297770619E-2</v>
      </c>
      <c r="E12" s="374">
        <v>6216.4594099999813</v>
      </c>
    </row>
    <row r="13" spans="1:6" ht="12.75" customHeight="1">
      <c r="A13" s="370" t="s">
        <v>672</v>
      </c>
      <c r="B13" s="371">
        <v>6882279.7825200008</v>
      </c>
      <c r="C13" s="371">
        <v>6017577.0949799996</v>
      </c>
      <c r="D13" s="372">
        <v>-0.12564189699701275</v>
      </c>
      <c r="E13" s="371">
        <v>-864702.68754000124</v>
      </c>
    </row>
    <row r="14" spans="1:6" ht="12.75" customHeight="1">
      <c r="A14" s="373" t="s">
        <v>665</v>
      </c>
      <c r="B14" s="374">
        <v>595770.12570000009</v>
      </c>
      <c r="C14" s="374">
        <v>670277.19660000002</v>
      </c>
      <c r="D14" s="375">
        <v>0.12506009899784393</v>
      </c>
      <c r="E14" s="374">
        <v>74507.070899999933</v>
      </c>
    </row>
    <row r="15" spans="1:6" ht="12.75" customHeight="1">
      <c r="A15" s="373" t="s">
        <v>666</v>
      </c>
      <c r="B15" s="374">
        <v>4330943.5163100008</v>
      </c>
      <c r="C15" s="374">
        <v>4142464.4420100003</v>
      </c>
      <c r="D15" s="375">
        <v>-4.3519171651674217E-2</v>
      </c>
      <c r="E15" s="374">
        <v>-188479.07430000044</v>
      </c>
    </row>
    <row r="16" spans="1:6" ht="12.75" customHeight="1">
      <c r="A16" s="373" t="s">
        <v>667</v>
      </c>
      <c r="B16" s="374">
        <v>1518680.74951</v>
      </c>
      <c r="C16" s="374">
        <v>998891.71185000008</v>
      </c>
      <c r="D16" s="375">
        <v>-0.3422635322319777</v>
      </c>
      <c r="E16" s="374">
        <v>-519789.03765999991</v>
      </c>
    </row>
    <row r="17" spans="1:7" ht="12.75" customHeight="1">
      <c r="A17" s="373" t="s">
        <v>668</v>
      </c>
      <c r="B17" s="374">
        <v>436885.391</v>
      </c>
      <c r="C17" s="374">
        <v>205943.74452000001</v>
      </c>
      <c r="D17" s="375">
        <v>-0.52860922163451329</v>
      </c>
      <c r="E17" s="374">
        <v>-230941.64648</v>
      </c>
    </row>
    <row r="18" spans="1:7" ht="22.5">
      <c r="A18" s="376" t="s">
        <v>677</v>
      </c>
      <c r="B18" s="374">
        <v>246553.87878</v>
      </c>
      <c r="C18" s="374">
        <v>202385.56374000001</v>
      </c>
      <c r="D18" s="375">
        <v>-0.17914264930064788</v>
      </c>
      <c r="E18" s="374">
        <v>-44168.315039999987</v>
      </c>
    </row>
    <row r="19" spans="1:7" ht="12.75" customHeight="1">
      <c r="A19" s="377" t="s">
        <v>682</v>
      </c>
      <c r="B19" s="371">
        <v>24100796.587720003</v>
      </c>
      <c r="C19" s="371">
        <v>20906120.597610001</v>
      </c>
      <c r="D19" s="372">
        <v>-0.13255478832337744</v>
      </c>
      <c r="E19" s="371">
        <v>-3194675.9901100025</v>
      </c>
    </row>
    <row r="20" spans="1:7" ht="12.75" customHeight="1">
      <c r="A20" s="373" t="s">
        <v>669</v>
      </c>
      <c r="B20" s="374">
        <v>3581970.0499200001</v>
      </c>
      <c r="C20" s="374">
        <v>8857534.3923700005</v>
      </c>
      <c r="D20" s="375">
        <v>1.4728108468042118</v>
      </c>
      <c r="E20" s="374">
        <v>5275564.3424500003</v>
      </c>
    </row>
    <row r="21" spans="1:7" ht="12.75" customHeight="1">
      <c r="A21" s="370" t="s">
        <v>673</v>
      </c>
      <c r="B21" s="371">
        <v>1059721.9443699999</v>
      </c>
      <c r="C21" s="371">
        <v>1228017.76826</v>
      </c>
      <c r="D21" s="372">
        <v>0.15881130402565294</v>
      </c>
      <c r="E21" s="371">
        <v>168295.82389000012</v>
      </c>
    </row>
    <row r="22" spans="1:7" ht="12.75" customHeight="1">
      <c r="A22" s="370" t="s">
        <v>674</v>
      </c>
      <c r="B22" s="371">
        <v>101274.18420999999</v>
      </c>
      <c r="C22" s="371">
        <v>92575.070510000005</v>
      </c>
      <c r="D22" s="372">
        <v>-8.5896655380226908E-2</v>
      </c>
      <c r="E22" s="371">
        <v>-8699.1136999999871</v>
      </c>
    </row>
    <row r="23" spans="1:7" ht="12.75" customHeight="1">
      <c r="A23" s="370" t="s">
        <v>675</v>
      </c>
      <c r="B23" s="371">
        <v>14812801.158</v>
      </c>
      <c r="C23" s="371">
        <v>12535516.272</v>
      </c>
      <c r="D23" s="372">
        <v>-0.15373762610524877</v>
      </c>
      <c r="E23" s="371">
        <v>-2277284.8859999999</v>
      </c>
    </row>
    <row r="24" spans="1:7" ht="12.75" customHeight="1">
      <c r="A24" s="370" t="s">
        <v>676</v>
      </c>
      <c r="B24" s="371">
        <v>7730559.4833999993</v>
      </c>
      <c r="C24" s="371">
        <v>6633019.4911099998</v>
      </c>
      <c r="D24" s="372">
        <v>-0.14197419923445015</v>
      </c>
      <c r="E24" s="371">
        <v>-1097539.9922899995</v>
      </c>
    </row>
    <row r="25" spans="1:7" ht="21.75">
      <c r="A25" s="378" t="s">
        <v>678</v>
      </c>
      <c r="B25" s="371">
        <v>396439.81774000003</v>
      </c>
      <c r="C25" s="371">
        <v>416991.99572000001</v>
      </c>
      <c r="D25" s="372">
        <v>5.1841861135853061E-2</v>
      </c>
      <c r="E25" s="371">
        <v>20552.177979999979</v>
      </c>
    </row>
    <row r="26" spans="1:7">
      <c r="A26" s="377" t="s">
        <v>683</v>
      </c>
      <c r="B26" s="371">
        <v>24100796.587720003</v>
      </c>
      <c r="C26" s="371">
        <v>20906120.597599998</v>
      </c>
      <c r="D26" s="372">
        <v>-0.13255478832379247</v>
      </c>
      <c r="E26" s="371">
        <v>-3194675.9901200049</v>
      </c>
    </row>
    <row r="27" spans="1:7" ht="12.75" customHeight="1">
      <c r="A27" s="373" t="s">
        <v>670</v>
      </c>
      <c r="B27" s="374">
        <v>3581970.0499200001</v>
      </c>
      <c r="C27" s="374">
        <v>8857534.3923700005</v>
      </c>
      <c r="D27" s="375">
        <v>1.4728108468042118</v>
      </c>
      <c r="E27" s="374">
        <v>5275564.3424500003</v>
      </c>
    </row>
    <row r="28" spans="1:7" ht="12.75" customHeight="1">
      <c r="A28" s="36" t="s">
        <v>379</v>
      </c>
    </row>
    <row r="29" spans="1:7" ht="12.75" customHeight="1">
      <c r="F29" s="160"/>
      <c r="G29" s="160"/>
    </row>
    <row r="30" spans="1:7" ht="26.25" customHeight="1">
      <c r="A30" s="781" t="s">
        <v>1242</v>
      </c>
      <c r="B30" s="781"/>
      <c r="C30" s="781"/>
      <c r="D30" s="781"/>
      <c r="E30" s="781"/>
    </row>
    <row r="31" spans="1:7" ht="12.75" customHeight="1"/>
    <row r="32" spans="1:7" ht="12.75" customHeight="1">
      <c r="A32" s="89" t="s">
        <v>461</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244</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579" t="s">
        <v>1033</v>
      </c>
    </row>
    <row r="2" spans="1:8" ht="12.75" customHeight="1">
      <c r="A2" s="76" t="s">
        <v>1034</v>
      </c>
    </row>
    <row r="3" spans="1:8" ht="12.75" customHeight="1">
      <c r="E3" s="786" t="s">
        <v>1064</v>
      </c>
      <c r="F3" s="786"/>
    </row>
    <row r="4" spans="1:8" ht="84.75" customHeight="1">
      <c r="A4" s="593" t="s">
        <v>445</v>
      </c>
      <c r="B4" s="788" t="s">
        <v>1052</v>
      </c>
      <c r="C4" s="788"/>
      <c r="D4" s="596" t="s">
        <v>1115</v>
      </c>
      <c r="E4" s="784" t="s">
        <v>1114</v>
      </c>
      <c r="F4" s="785"/>
      <c r="G4" s="596" t="s">
        <v>446</v>
      </c>
    </row>
    <row r="5" spans="1:8" ht="15" customHeight="1" thickBot="1">
      <c r="A5" s="597"/>
      <c r="B5" s="667" t="s">
        <v>1243</v>
      </c>
      <c r="C5" s="667" t="s">
        <v>1232</v>
      </c>
      <c r="D5" s="669"/>
      <c r="E5" s="667" t="s">
        <v>1243</v>
      </c>
      <c r="F5" s="667" t="s">
        <v>1232</v>
      </c>
      <c r="G5" s="598"/>
    </row>
    <row r="6" spans="1:8" ht="12.75" customHeight="1">
      <c r="A6" s="599" t="s">
        <v>447</v>
      </c>
      <c r="B6" s="600"/>
      <c r="C6" s="600"/>
      <c r="D6" s="601"/>
      <c r="E6" s="600"/>
      <c r="F6" s="600"/>
      <c r="G6" s="601"/>
    </row>
    <row r="7" spans="1:8" ht="12.75" customHeight="1">
      <c r="A7" s="379" t="s">
        <v>1101</v>
      </c>
      <c r="B7" s="380">
        <v>88</v>
      </c>
      <c r="C7" s="380">
        <v>102</v>
      </c>
      <c r="D7" s="381">
        <v>0.15909090909090909</v>
      </c>
      <c r="E7" s="380">
        <v>1071728.41328</v>
      </c>
      <c r="F7" s="382">
        <v>1159513.0778399999</v>
      </c>
      <c r="G7" s="381">
        <v>8.1909431038911268E-2</v>
      </c>
      <c r="H7" s="92"/>
    </row>
    <row r="8" spans="1:8" ht="12.75" customHeight="1">
      <c r="A8" s="379" t="s">
        <v>1100</v>
      </c>
      <c r="B8" s="380">
        <v>51373</v>
      </c>
      <c r="C8" s="380">
        <v>43666</v>
      </c>
      <c r="D8" s="381">
        <v>-0.15002043875187354</v>
      </c>
      <c r="E8" s="380">
        <v>2593765.1348600001</v>
      </c>
      <c r="F8" s="382">
        <v>2114476.1886900002</v>
      </c>
      <c r="G8" s="381">
        <v>-0.18478502148417142</v>
      </c>
      <c r="H8" s="92"/>
    </row>
    <row r="9" spans="1:8" ht="12.75" customHeight="1">
      <c r="A9" s="383" t="s">
        <v>1102</v>
      </c>
      <c r="B9" s="380">
        <v>6362</v>
      </c>
      <c r="C9" s="380">
        <v>6324</v>
      </c>
      <c r="D9" s="381">
        <v>-5.9729644765796923E-3</v>
      </c>
      <c r="E9" s="380">
        <v>416601.77041</v>
      </c>
      <c r="F9" s="382">
        <v>403608.91247000004</v>
      </c>
      <c r="G9" s="381">
        <v>-3.1187716574543105E-2</v>
      </c>
    </row>
    <row r="10" spans="1:8" ht="12.75" customHeight="1">
      <c r="A10" s="379" t="s">
        <v>1059</v>
      </c>
      <c r="B10" s="380">
        <v>827</v>
      </c>
      <c r="C10" s="380">
        <v>656</v>
      </c>
      <c r="D10" s="381">
        <v>-0.20677146311970979</v>
      </c>
      <c r="E10" s="380">
        <v>405155.78156999999</v>
      </c>
      <c r="F10" s="382">
        <v>306755.83754000004</v>
      </c>
      <c r="G10" s="381">
        <v>-0.24286940605585089</v>
      </c>
    </row>
    <row r="11" spans="1:8" ht="12.75" customHeight="1">
      <c r="A11" s="384" t="s">
        <v>1244</v>
      </c>
      <c r="B11" s="380">
        <v>2</v>
      </c>
      <c r="C11" s="380">
        <v>1</v>
      </c>
      <c r="D11" s="381">
        <v>-0.5</v>
      </c>
      <c r="E11" s="380">
        <v>2951.8892700000001</v>
      </c>
      <c r="F11" s="382">
        <v>1891.92545</v>
      </c>
      <c r="G11" s="381">
        <v>-0.35907980383017557</v>
      </c>
    </row>
    <row r="12" spans="1:8" ht="29.25">
      <c r="A12" s="383" t="s">
        <v>1245</v>
      </c>
      <c r="B12" s="380">
        <v>2432</v>
      </c>
      <c r="C12" s="380">
        <v>2242</v>
      </c>
      <c r="D12" s="381">
        <v>-7.8125E-2</v>
      </c>
      <c r="E12" s="380">
        <v>427960.97808999999</v>
      </c>
      <c r="F12" s="382">
        <v>423948.14739</v>
      </c>
      <c r="G12" s="381">
        <v>-9.3766275558798615E-3</v>
      </c>
      <c r="H12" s="104"/>
    </row>
    <row r="13" spans="1:8" ht="12.75" customHeight="1">
      <c r="A13" s="379" t="s">
        <v>444</v>
      </c>
      <c r="B13" s="380">
        <v>203</v>
      </c>
      <c r="C13" s="380">
        <v>168</v>
      </c>
      <c r="D13" s="381">
        <v>-0.17241379310344829</v>
      </c>
      <c r="E13" s="380">
        <v>2607.5583700000002</v>
      </c>
      <c r="F13" s="382">
        <v>503.40213</v>
      </c>
      <c r="G13" s="381">
        <v>-0.80694501960468101</v>
      </c>
      <c r="H13" s="104"/>
    </row>
    <row r="14" spans="1:8" ht="22.5" customHeight="1">
      <c r="A14" s="385" t="s">
        <v>448</v>
      </c>
      <c r="B14" s="386">
        <v>61287</v>
      </c>
      <c r="C14" s="386">
        <v>53159</v>
      </c>
      <c r="D14" s="387">
        <v>-0.13262192634653353</v>
      </c>
      <c r="E14" s="386">
        <v>4920771.5258499999</v>
      </c>
      <c r="F14" s="386">
        <v>4410697.4915100001</v>
      </c>
      <c r="G14" s="387">
        <v>-0.10365732927457774</v>
      </c>
    </row>
    <row r="15" spans="1:8" ht="15" customHeight="1">
      <c r="A15" s="602" t="s">
        <v>449</v>
      </c>
      <c r="B15" s="603"/>
      <c r="C15" s="603"/>
      <c r="D15" s="604"/>
      <c r="E15" s="603"/>
      <c r="F15" s="603"/>
      <c r="G15" s="605"/>
    </row>
    <row r="16" spans="1:8" ht="12.75" customHeight="1">
      <c r="A16" s="379" t="s">
        <v>1101</v>
      </c>
      <c r="B16" s="380">
        <v>1072</v>
      </c>
      <c r="C16" s="380">
        <v>1036</v>
      </c>
      <c r="D16" s="381">
        <v>-3.3582089552238806E-2</v>
      </c>
      <c r="E16" s="380">
        <v>4138010.50098</v>
      </c>
      <c r="F16" s="380">
        <v>3671178.1087399996</v>
      </c>
      <c r="G16" s="381">
        <v>-0.11281566156718091</v>
      </c>
    </row>
    <row r="17" spans="1:7" ht="12.75" customHeight="1">
      <c r="A17" s="379" t="s">
        <v>1100</v>
      </c>
      <c r="B17" s="380">
        <v>39209</v>
      </c>
      <c r="C17" s="380">
        <v>34341</v>
      </c>
      <c r="D17" s="381">
        <v>-0.12415516845622178</v>
      </c>
      <c r="E17" s="380">
        <v>2319007.82382</v>
      </c>
      <c r="F17" s="380">
        <v>1861764.40558</v>
      </c>
      <c r="G17" s="381">
        <v>-0.19717200327802387</v>
      </c>
    </row>
    <row r="18" spans="1:7" ht="12.75" customHeight="1">
      <c r="A18" s="383" t="s">
        <v>1102</v>
      </c>
      <c r="B18" s="380">
        <v>16554</v>
      </c>
      <c r="C18" s="380">
        <v>14685</v>
      </c>
      <c r="D18" s="381">
        <v>-0.11290322580645161</v>
      </c>
      <c r="E18" s="380">
        <v>2585008.5334600001</v>
      </c>
      <c r="F18" s="380">
        <v>2301915.6736300001</v>
      </c>
      <c r="G18" s="381">
        <v>-0.10951331733171646</v>
      </c>
    </row>
    <row r="19" spans="1:7" ht="12.75" customHeight="1">
      <c r="A19" s="379" t="s">
        <v>1059</v>
      </c>
      <c r="B19" s="380">
        <v>785</v>
      </c>
      <c r="C19" s="380">
        <v>756</v>
      </c>
      <c r="D19" s="381">
        <v>-3.6942675159235668E-2</v>
      </c>
      <c r="E19" s="380">
        <v>309004.22963000002</v>
      </c>
      <c r="F19" s="380">
        <v>300101.06242999999</v>
      </c>
      <c r="G19" s="381">
        <v>-2.8812444446668674E-2</v>
      </c>
    </row>
    <row r="20" spans="1:7" ht="12.75" customHeight="1">
      <c r="A20" s="384" t="s">
        <v>1244</v>
      </c>
      <c r="B20" s="380">
        <v>2</v>
      </c>
      <c r="C20" s="380">
        <v>1</v>
      </c>
      <c r="D20" s="381">
        <v>-0.5</v>
      </c>
      <c r="E20" s="380">
        <v>44.342019999999998</v>
      </c>
      <c r="F20" s="380">
        <v>1768.9602199999999</v>
      </c>
      <c r="G20" s="381">
        <v>38.893541611320366</v>
      </c>
    </row>
    <row r="21" spans="1:7" ht="29.25">
      <c r="A21" s="383" t="s">
        <v>1245</v>
      </c>
      <c r="B21" s="380">
        <v>9277</v>
      </c>
      <c r="C21" s="380">
        <v>8371</v>
      </c>
      <c r="D21" s="381">
        <v>-9.766088175056592E-2</v>
      </c>
      <c r="E21" s="380">
        <v>2599462.28272</v>
      </c>
      <c r="F21" s="380">
        <v>2268343.3245199998</v>
      </c>
      <c r="G21" s="381">
        <v>-0.12737978942842257</v>
      </c>
    </row>
    <row r="22" spans="1:7" ht="12.75" customHeight="1">
      <c r="A22" s="379" t="s">
        <v>444</v>
      </c>
      <c r="B22" s="380">
        <v>827</v>
      </c>
      <c r="C22" s="380">
        <v>787</v>
      </c>
      <c r="D22" s="381">
        <v>-4.8367593712212817E-2</v>
      </c>
      <c r="E22" s="380">
        <v>124212.47149</v>
      </c>
      <c r="F22" s="380">
        <v>78449.309609999997</v>
      </c>
      <c r="G22" s="381">
        <v>-0.3684264658052816</v>
      </c>
    </row>
    <row r="23" spans="1:7" ht="22.5" customHeight="1">
      <c r="A23" s="385" t="s">
        <v>448</v>
      </c>
      <c r="B23" s="386">
        <v>67726</v>
      </c>
      <c r="C23" s="388">
        <v>59977</v>
      </c>
      <c r="D23" s="387">
        <v>-0.11441691521719871</v>
      </c>
      <c r="E23" s="386">
        <v>12074750.184119999</v>
      </c>
      <c r="F23" s="386">
        <v>10483520.844729999</v>
      </c>
      <c r="G23" s="387">
        <v>-0.13178155366582173</v>
      </c>
    </row>
    <row r="24" spans="1:7" ht="15" customHeight="1">
      <c r="A24" s="602" t="s">
        <v>450</v>
      </c>
      <c r="B24" s="603"/>
      <c r="C24" s="603"/>
      <c r="D24" s="604"/>
      <c r="E24" s="603"/>
      <c r="F24" s="603"/>
      <c r="G24" s="606"/>
    </row>
    <row r="25" spans="1:7" ht="12.75" customHeight="1">
      <c r="A25" s="379" t="s">
        <v>1101</v>
      </c>
      <c r="B25" s="380">
        <v>398</v>
      </c>
      <c r="C25" s="380">
        <v>368</v>
      </c>
      <c r="D25" s="381">
        <v>-7.5376884422110546E-2</v>
      </c>
      <c r="E25" s="380">
        <v>577083.81995000003</v>
      </c>
      <c r="F25" s="380">
        <v>502838.68244999996</v>
      </c>
      <c r="G25" s="381">
        <v>-0.12865572544805165</v>
      </c>
    </row>
    <row r="26" spans="1:7" ht="12.75" customHeight="1">
      <c r="A26" s="379" t="s">
        <v>1100</v>
      </c>
      <c r="B26" s="380">
        <v>1839</v>
      </c>
      <c r="C26" s="380">
        <v>1004</v>
      </c>
      <c r="D26" s="381">
        <v>-0.45405111473626969</v>
      </c>
      <c r="E26" s="380">
        <v>20517.52262</v>
      </c>
      <c r="F26" s="380">
        <v>1966.90041</v>
      </c>
      <c r="G26" s="381">
        <v>-0.904135579795452</v>
      </c>
    </row>
    <row r="27" spans="1:7" ht="12.75" customHeight="1">
      <c r="A27" s="383" t="s">
        <v>1102</v>
      </c>
      <c r="B27" s="380">
        <v>742</v>
      </c>
      <c r="C27" s="380">
        <v>610</v>
      </c>
      <c r="D27" s="381">
        <v>-0.17789757412398921</v>
      </c>
      <c r="E27" s="380">
        <v>3371.79178</v>
      </c>
      <c r="F27" s="380">
        <v>524.40224000000001</v>
      </c>
      <c r="G27" s="381">
        <v>-0.84447371776913227</v>
      </c>
    </row>
    <row r="28" spans="1:7" ht="12.75" customHeight="1">
      <c r="A28" s="379" t="s">
        <v>1059</v>
      </c>
      <c r="B28" s="380">
        <v>99</v>
      </c>
      <c r="C28" s="380">
        <v>59</v>
      </c>
      <c r="D28" s="381">
        <v>-0.40404040404040403</v>
      </c>
      <c r="E28" s="380">
        <v>20064.928</v>
      </c>
      <c r="F28" s="380">
        <v>11563.27319</v>
      </c>
      <c r="G28" s="381">
        <v>-0.42370721738946682</v>
      </c>
    </row>
    <row r="29" spans="1:7" ht="12.75" customHeight="1">
      <c r="A29" s="384" t="s">
        <v>1246</v>
      </c>
      <c r="B29" s="380">
        <v>3</v>
      </c>
      <c r="C29" s="380">
        <v>3</v>
      </c>
      <c r="D29" s="381">
        <v>0</v>
      </c>
      <c r="E29" s="380">
        <v>0</v>
      </c>
      <c r="F29" s="380">
        <v>0</v>
      </c>
      <c r="G29" s="381"/>
    </row>
    <row r="30" spans="1:7" ht="29.25">
      <c r="A30" s="383" t="s">
        <v>1245</v>
      </c>
      <c r="B30" s="380">
        <v>627</v>
      </c>
      <c r="C30" s="380">
        <v>519</v>
      </c>
      <c r="D30" s="381">
        <v>-0.17224880382775121</v>
      </c>
      <c r="E30" s="380">
        <v>56815.175810000001</v>
      </c>
      <c r="F30" s="380">
        <v>5893.7841100000005</v>
      </c>
      <c r="G30" s="381">
        <v>-0.89626391142905448</v>
      </c>
    </row>
    <row r="31" spans="1:7" ht="12.75" customHeight="1">
      <c r="A31" s="379" t="s">
        <v>444</v>
      </c>
      <c r="B31" s="380">
        <v>13</v>
      </c>
      <c r="C31" s="380">
        <v>7</v>
      </c>
      <c r="D31" s="381">
        <v>-0.46153846153846156</v>
      </c>
      <c r="E31" s="380">
        <v>22159.674139999999</v>
      </c>
      <c r="F31" s="380">
        <v>10055.56936</v>
      </c>
      <c r="G31" s="381">
        <v>-0.54622214674858938</v>
      </c>
    </row>
    <row r="32" spans="1:7" ht="22.5" customHeight="1">
      <c r="A32" s="385" t="s">
        <v>448</v>
      </c>
      <c r="B32" s="386">
        <v>3721</v>
      </c>
      <c r="C32" s="386">
        <v>2570</v>
      </c>
      <c r="D32" s="387">
        <v>-0.30932545014780971</v>
      </c>
      <c r="E32" s="386">
        <v>700012.91229999997</v>
      </c>
      <c r="F32" s="386">
        <v>532842.61176</v>
      </c>
      <c r="G32" s="387">
        <v>-0.23881030992805014</v>
      </c>
    </row>
    <row r="33" spans="1:17" ht="12.75" customHeight="1">
      <c r="A33" s="27" t="s">
        <v>453</v>
      </c>
    </row>
    <row r="34" spans="1:17" ht="35.25" customHeight="1">
      <c r="A34" s="779" t="s">
        <v>1062</v>
      </c>
      <c r="B34" s="779"/>
      <c r="C34" s="779"/>
      <c r="D34" s="779"/>
      <c r="E34" s="779"/>
      <c r="F34" s="783"/>
      <c r="G34" s="783"/>
      <c r="K34" s="780"/>
      <c r="L34" s="780"/>
      <c r="M34" s="780"/>
      <c r="N34" s="780"/>
      <c r="O34" s="780"/>
      <c r="P34" s="780"/>
      <c r="Q34" s="780"/>
    </row>
    <row r="35" spans="1:17" ht="72.75" customHeight="1">
      <c r="A35" s="780" t="s">
        <v>1061</v>
      </c>
      <c r="B35" s="789"/>
      <c r="C35" s="789"/>
      <c r="D35" s="789"/>
      <c r="E35" s="789"/>
      <c r="F35" s="789"/>
      <c r="G35" s="789"/>
    </row>
    <row r="36" spans="1:17" ht="25.5" customHeight="1">
      <c r="A36" s="781" t="s">
        <v>1234</v>
      </c>
      <c r="B36" s="782"/>
      <c r="C36" s="782"/>
      <c r="D36" s="782"/>
      <c r="E36" s="782"/>
      <c r="F36" s="782"/>
      <c r="G36" s="782"/>
    </row>
    <row r="37" spans="1:17" ht="12.75" customHeight="1"/>
    <row r="38" spans="1:17" ht="12.75" customHeight="1"/>
    <row r="39" spans="1:17" ht="12.75" customHeight="1">
      <c r="A39" s="579" t="s">
        <v>1035</v>
      </c>
    </row>
    <row r="40" spans="1:17" ht="12.75" customHeight="1">
      <c r="A40" s="76" t="s">
        <v>1036</v>
      </c>
    </row>
    <row r="41" spans="1:17" ht="12.75" customHeight="1">
      <c r="E41" s="786" t="s">
        <v>1064</v>
      </c>
      <c r="F41" s="786"/>
    </row>
    <row r="42" spans="1:17" ht="85.5" customHeight="1">
      <c r="A42" s="593" t="s">
        <v>451</v>
      </c>
      <c r="B42" s="788" t="s">
        <v>1053</v>
      </c>
      <c r="C42" s="788"/>
      <c r="D42" s="596" t="s">
        <v>1115</v>
      </c>
      <c r="E42" s="784" t="s">
        <v>452</v>
      </c>
      <c r="F42" s="785"/>
      <c r="G42" s="596" t="s">
        <v>446</v>
      </c>
    </row>
    <row r="43" spans="1:17" ht="27" customHeight="1" thickBot="1">
      <c r="A43" s="597"/>
      <c r="B43" s="667" t="s">
        <v>1235</v>
      </c>
      <c r="C43" s="667" t="s">
        <v>1236</v>
      </c>
      <c r="D43" s="669"/>
      <c r="E43" s="667" t="s">
        <v>1235</v>
      </c>
      <c r="F43" s="667" t="s">
        <v>1236</v>
      </c>
      <c r="G43" s="598"/>
    </row>
    <row r="44" spans="1:17" ht="15" customHeight="1">
      <c r="A44" s="599" t="s">
        <v>447</v>
      </c>
      <c r="B44" s="600"/>
      <c r="C44" s="600"/>
      <c r="D44" s="601"/>
      <c r="E44" s="600"/>
      <c r="F44" s="600"/>
      <c r="G44" s="601"/>
    </row>
    <row r="45" spans="1:17" ht="12.75" customHeight="1">
      <c r="A45" s="379" t="s">
        <v>1101</v>
      </c>
      <c r="B45" s="380">
        <v>12</v>
      </c>
      <c r="C45" s="380">
        <v>17</v>
      </c>
      <c r="D45" s="381">
        <v>0.41666666666666669</v>
      </c>
      <c r="E45" s="380">
        <v>107466.04949999999</v>
      </c>
      <c r="F45" s="382">
        <v>159749.42874999999</v>
      </c>
      <c r="G45" s="381">
        <v>0.48651066539856386</v>
      </c>
      <c r="H45" s="92"/>
    </row>
    <row r="46" spans="1:17" ht="12.75" customHeight="1">
      <c r="A46" s="379" t="s">
        <v>1100</v>
      </c>
      <c r="B46" s="380">
        <v>6899</v>
      </c>
      <c r="C46" s="380">
        <v>7580</v>
      </c>
      <c r="D46" s="381">
        <v>9.8709957964922448E-2</v>
      </c>
      <c r="E46" s="380">
        <v>571097.86872000003</v>
      </c>
      <c r="F46" s="382">
        <v>622152.61170000001</v>
      </c>
      <c r="G46" s="381">
        <v>8.9397537228476834E-2</v>
      </c>
      <c r="H46" s="92"/>
    </row>
    <row r="47" spans="1:17" ht="12.75" customHeight="1">
      <c r="A47" s="383" t="s">
        <v>1102</v>
      </c>
      <c r="B47" s="380">
        <v>638</v>
      </c>
      <c r="C47" s="380">
        <v>739</v>
      </c>
      <c r="D47" s="381">
        <v>0.15830721003134796</v>
      </c>
      <c r="E47" s="380">
        <v>83913.485809999998</v>
      </c>
      <c r="F47" s="382">
        <v>96096.44326</v>
      </c>
      <c r="G47" s="381">
        <v>0.14518473797626644</v>
      </c>
    </row>
    <row r="48" spans="1:17" ht="12.75" customHeight="1">
      <c r="A48" s="379" t="s">
        <v>1059</v>
      </c>
      <c r="B48" s="380">
        <v>109</v>
      </c>
      <c r="C48" s="380">
        <v>70</v>
      </c>
      <c r="D48" s="381">
        <v>-0.3577981651376147</v>
      </c>
      <c r="E48" s="380">
        <v>116247.96981000001</v>
      </c>
      <c r="F48" s="382">
        <v>72066.813319999987</v>
      </c>
      <c r="G48" s="381">
        <v>-0.38005959641455539</v>
      </c>
    </row>
    <row r="49" spans="1:17" ht="12.75" customHeight="1">
      <c r="A49" s="384" t="s">
        <v>1246</v>
      </c>
      <c r="B49" s="380">
        <v>1</v>
      </c>
      <c r="C49" s="380">
        <v>0</v>
      </c>
      <c r="D49" s="381">
        <v>-1</v>
      </c>
      <c r="E49" s="380">
        <v>2951.89032</v>
      </c>
      <c r="F49" s="382">
        <v>0</v>
      </c>
      <c r="G49" s="381">
        <v>-1</v>
      </c>
    </row>
    <row r="50" spans="1:17" ht="34.5" customHeight="1">
      <c r="A50" s="383" t="s">
        <v>1247</v>
      </c>
      <c r="B50" s="380">
        <v>206</v>
      </c>
      <c r="C50" s="380">
        <v>170</v>
      </c>
      <c r="D50" s="381">
        <v>-0.17475728155339806</v>
      </c>
      <c r="E50" s="380">
        <v>83667.789909999992</v>
      </c>
      <c r="F50" s="382">
        <v>113627.66968000001</v>
      </c>
      <c r="G50" s="381">
        <v>0.35808140506911135</v>
      </c>
    </row>
    <row r="51" spans="1:17" ht="12.75" customHeight="1">
      <c r="A51" s="379" t="s">
        <v>444</v>
      </c>
      <c r="B51" s="380">
        <v>9</v>
      </c>
      <c r="C51" s="380">
        <v>1</v>
      </c>
      <c r="D51" s="381">
        <v>-0.88888888888888884</v>
      </c>
      <c r="E51" s="380">
        <v>1896.0438300000001</v>
      </c>
      <c r="F51" s="382">
        <v>162.93242999999998</v>
      </c>
      <c r="G51" s="381">
        <v>-0.91406716056769632</v>
      </c>
    </row>
    <row r="52" spans="1:17" ht="22.5" customHeight="1">
      <c r="A52" s="385" t="s">
        <v>448</v>
      </c>
      <c r="B52" s="386">
        <v>7874</v>
      </c>
      <c r="C52" s="386">
        <v>8577</v>
      </c>
      <c r="D52" s="403">
        <v>8.9281178562357122E-2</v>
      </c>
      <c r="E52" s="386">
        <v>967241.09790000005</v>
      </c>
      <c r="F52" s="386">
        <v>1063855.8991399999</v>
      </c>
      <c r="G52" s="403">
        <v>9.9886989345016969E-2</v>
      </c>
    </row>
    <row r="53" spans="1:17" ht="15" customHeight="1">
      <c r="A53" s="602" t="s">
        <v>449</v>
      </c>
      <c r="B53" s="603"/>
      <c r="C53" s="603"/>
      <c r="D53" s="604"/>
      <c r="E53" s="603"/>
      <c r="F53" s="603"/>
      <c r="G53" s="605"/>
    </row>
    <row r="54" spans="1:17" ht="12.75" customHeight="1">
      <c r="A54" s="379" t="s">
        <v>1101</v>
      </c>
      <c r="B54" s="380">
        <v>26</v>
      </c>
      <c r="C54" s="380">
        <v>26</v>
      </c>
      <c r="D54" s="381">
        <v>0</v>
      </c>
      <c r="E54" s="380">
        <v>71386.808290000001</v>
      </c>
      <c r="F54" s="382">
        <v>89720.792130000002</v>
      </c>
      <c r="G54" s="381">
        <v>0.25682593576001433</v>
      </c>
    </row>
    <row r="55" spans="1:17">
      <c r="A55" s="379" t="s">
        <v>1100</v>
      </c>
      <c r="B55" s="380">
        <v>4881</v>
      </c>
      <c r="C55" s="380">
        <v>4884</v>
      </c>
      <c r="D55" s="381">
        <v>6.1462814996926854E-4</v>
      </c>
      <c r="E55" s="380">
        <v>594047.65364000003</v>
      </c>
      <c r="F55" s="382">
        <v>527028.82070000004</v>
      </c>
      <c r="G55" s="381">
        <v>-0.1128172673174368</v>
      </c>
    </row>
    <row r="56" spans="1:17" ht="12.75" customHeight="1">
      <c r="A56" s="383" t="s">
        <v>1102</v>
      </c>
      <c r="B56" s="380">
        <v>1745</v>
      </c>
      <c r="C56" s="380">
        <v>1791</v>
      </c>
      <c r="D56" s="381">
        <v>2.6361031518624643E-2</v>
      </c>
      <c r="E56" s="380">
        <v>483308.65861000004</v>
      </c>
      <c r="F56" s="382">
        <v>448925.27692000003</v>
      </c>
      <c r="G56" s="381">
        <v>-7.1141662946587622E-2</v>
      </c>
    </row>
    <row r="57" spans="1:17" ht="12.75" customHeight="1">
      <c r="A57" s="379" t="s">
        <v>1059</v>
      </c>
      <c r="B57" s="380">
        <v>106</v>
      </c>
      <c r="C57" s="380">
        <v>152</v>
      </c>
      <c r="D57" s="381">
        <v>0.43396226415094341</v>
      </c>
      <c r="E57" s="380">
        <v>35749.982409999997</v>
      </c>
      <c r="F57" s="382">
        <v>92913.379360000006</v>
      </c>
      <c r="G57" s="381">
        <v>1.5989769252029127</v>
      </c>
    </row>
    <row r="58" spans="1:17" ht="12.75" customHeight="1">
      <c r="A58" s="384" t="s">
        <v>1246</v>
      </c>
      <c r="B58" s="380">
        <v>0</v>
      </c>
      <c r="C58" s="380">
        <v>0</v>
      </c>
      <c r="D58" s="381"/>
      <c r="E58" s="380">
        <v>0</v>
      </c>
      <c r="F58" s="382">
        <v>0</v>
      </c>
      <c r="G58" s="381"/>
    </row>
    <row r="59" spans="1:17" ht="29.25">
      <c r="A59" s="383" t="s">
        <v>1247</v>
      </c>
      <c r="B59" s="380">
        <v>797</v>
      </c>
      <c r="C59" s="380">
        <v>713</v>
      </c>
      <c r="D59" s="381">
        <v>-0.1053952321204517</v>
      </c>
      <c r="E59" s="380">
        <v>326430.85901000001</v>
      </c>
      <c r="F59" s="382">
        <v>300832.39038999996</v>
      </c>
      <c r="G59" s="381">
        <v>-7.8419266786342229E-2</v>
      </c>
    </row>
    <row r="60" spans="1:17" ht="12.75" customHeight="1">
      <c r="A60" s="379" t="s">
        <v>444</v>
      </c>
      <c r="B60" s="380">
        <v>236</v>
      </c>
      <c r="C60" s="380">
        <v>258</v>
      </c>
      <c r="D60" s="381">
        <v>9.3220338983050849E-2</v>
      </c>
      <c r="E60" s="380">
        <v>45148.62182</v>
      </c>
      <c r="F60" s="382">
        <v>28874.12314</v>
      </c>
      <c r="G60" s="381">
        <v>-0.36046501585106416</v>
      </c>
    </row>
    <row r="61" spans="1:17" ht="22.5" customHeight="1">
      <c r="A61" s="385" t="s">
        <v>448</v>
      </c>
      <c r="B61" s="386">
        <v>7791</v>
      </c>
      <c r="C61" s="386">
        <v>7824</v>
      </c>
      <c r="D61" s="403">
        <v>4.2356565267616482E-3</v>
      </c>
      <c r="E61" s="386">
        <v>1556072.58378</v>
      </c>
      <c r="F61" s="386">
        <v>1488294.7826400001</v>
      </c>
      <c r="G61" s="403">
        <v>-4.3556966330808647E-2</v>
      </c>
    </row>
    <row r="62" spans="1:17" ht="12.75" customHeight="1">
      <c r="A62" s="27" t="s">
        <v>453</v>
      </c>
    </row>
    <row r="63" spans="1:17" ht="36" customHeight="1">
      <c r="A63" s="779" t="s">
        <v>1063</v>
      </c>
      <c r="B63" s="779"/>
      <c r="C63" s="779"/>
      <c r="D63" s="779"/>
      <c r="E63" s="779"/>
      <c r="F63" s="779"/>
      <c r="G63" s="779"/>
      <c r="K63" s="780"/>
      <c r="L63" s="780"/>
      <c r="M63" s="780"/>
      <c r="N63" s="780"/>
      <c r="O63" s="780"/>
      <c r="P63" s="780"/>
      <c r="Q63" s="780"/>
    </row>
    <row r="64" spans="1:17" ht="93.75" customHeight="1">
      <c r="A64" s="780" t="s">
        <v>1224</v>
      </c>
      <c r="B64" s="780"/>
      <c r="C64" s="780"/>
      <c r="D64" s="780"/>
      <c r="E64" s="780"/>
      <c r="F64" s="780"/>
      <c r="G64" s="780"/>
      <c r="J64" s="779"/>
      <c r="K64" s="779"/>
      <c r="L64" s="779"/>
      <c r="M64" s="779"/>
      <c r="N64" s="779"/>
      <c r="O64" s="779"/>
      <c r="P64" s="779"/>
    </row>
    <row r="65" spans="1:7" ht="22.5" customHeight="1">
      <c r="A65" s="781" t="s">
        <v>1234</v>
      </c>
      <c r="B65" s="782"/>
      <c r="C65" s="782"/>
      <c r="D65" s="782"/>
      <c r="E65" s="782"/>
      <c r="F65" s="782"/>
      <c r="G65" s="782"/>
    </row>
    <row r="66" spans="1:7" ht="12.75" customHeight="1"/>
    <row r="67" spans="1:7" ht="12.75" customHeight="1">
      <c r="A67" s="89" t="s">
        <v>461</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567</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K34:Q34"/>
    <mergeCell ref="K63:Q63"/>
    <mergeCell ref="J64:P64"/>
    <mergeCell ref="E3:F3"/>
    <mergeCell ref="E41:F41"/>
    <mergeCell ref="A63:G63"/>
    <mergeCell ref="A64:G64"/>
    <mergeCell ref="A65:G65"/>
    <mergeCell ref="B4:C4"/>
    <mergeCell ref="E4:F4"/>
    <mergeCell ref="A34:G34"/>
    <mergeCell ref="A35:G35"/>
    <mergeCell ref="A36:G36"/>
    <mergeCell ref="B42:C42"/>
    <mergeCell ref="E42:F42"/>
  </mergeCells>
  <hyperlinks>
    <hyperlink ref="A67"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1"/>
  <sheetViews>
    <sheetView showGridLines="0" zoomScaleNormal="100" workbookViewId="0"/>
  </sheetViews>
  <sheetFormatPr defaultRowHeight="15"/>
  <cols>
    <col min="1" max="1" width="39.7109375" customWidth="1"/>
    <col min="2" max="5" width="20.7109375" customWidth="1"/>
  </cols>
  <sheetData>
    <row r="1" spans="1:7" ht="12.75" customHeight="1">
      <c r="A1" s="591" t="s">
        <v>1037</v>
      </c>
    </row>
    <row r="2" spans="1:7" ht="12.75" customHeight="1">
      <c r="A2" s="83" t="s">
        <v>1038</v>
      </c>
    </row>
    <row r="3" spans="1:7">
      <c r="D3" s="131"/>
      <c r="E3" s="132" t="s">
        <v>827</v>
      </c>
    </row>
    <row r="4" spans="1:7" ht="57.75" customHeight="1">
      <c r="A4" s="784" t="s">
        <v>478</v>
      </c>
      <c r="B4" s="784" t="s">
        <v>1050</v>
      </c>
      <c r="C4" s="785"/>
      <c r="D4" s="784" t="s">
        <v>1187</v>
      </c>
      <c r="E4" s="755"/>
    </row>
    <row r="5" spans="1:7" ht="15.75" customHeight="1">
      <c r="A5" s="784"/>
      <c r="B5" s="667" t="s">
        <v>1235</v>
      </c>
      <c r="C5" s="667" t="s">
        <v>1236</v>
      </c>
      <c r="D5" s="667" t="s">
        <v>1235</v>
      </c>
      <c r="E5" s="667" t="s">
        <v>1236</v>
      </c>
    </row>
    <row r="6" spans="1:7">
      <c r="A6" s="389" t="s">
        <v>493</v>
      </c>
      <c r="B6" s="390">
        <v>320</v>
      </c>
      <c r="C6" s="390">
        <v>260</v>
      </c>
      <c r="D6" s="390">
        <v>51996.726579999995</v>
      </c>
      <c r="E6" s="390">
        <v>43766.681880000004</v>
      </c>
      <c r="F6" s="92"/>
      <c r="G6" s="92"/>
    </row>
    <row r="7" spans="1:7">
      <c r="A7" s="389" t="s">
        <v>494</v>
      </c>
      <c r="B7" s="390">
        <v>108</v>
      </c>
      <c r="C7" s="390">
        <v>135</v>
      </c>
      <c r="D7" s="390">
        <v>13272.019109999999</v>
      </c>
      <c r="E7" s="390">
        <v>13760.56417</v>
      </c>
      <c r="F7" s="92"/>
      <c r="G7" s="92"/>
    </row>
    <row r="8" spans="1:7">
      <c r="A8" s="389" t="s">
        <v>495</v>
      </c>
      <c r="B8" s="390">
        <v>0</v>
      </c>
      <c r="C8" s="390">
        <v>0</v>
      </c>
      <c r="D8" s="390">
        <v>0</v>
      </c>
      <c r="E8" s="390">
        <v>0</v>
      </c>
      <c r="F8" s="104"/>
      <c r="G8" s="92"/>
    </row>
    <row r="9" spans="1:7">
      <c r="A9" s="389" t="s">
        <v>496</v>
      </c>
      <c r="B9" s="390">
        <v>141</v>
      </c>
      <c r="C9" s="390">
        <v>132</v>
      </c>
      <c r="D9" s="390">
        <v>48583.436200000004</v>
      </c>
      <c r="E9" s="390">
        <v>30643.6515</v>
      </c>
      <c r="F9" s="104"/>
      <c r="G9" s="92"/>
    </row>
    <row r="10" spans="1:7">
      <c r="A10" s="389" t="s">
        <v>497</v>
      </c>
      <c r="B10" s="390">
        <v>1354</v>
      </c>
      <c r="C10" s="390">
        <v>1416</v>
      </c>
      <c r="D10" s="390">
        <v>296547.70422000001</v>
      </c>
      <c r="E10" s="390">
        <v>318055.87336000003</v>
      </c>
      <c r="F10" s="92"/>
      <c r="G10" s="92"/>
    </row>
    <row r="11" spans="1:7">
      <c r="A11" s="389" t="s">
        <v>498</v>
      </c>
      <c r="B11" s="390">
        <v>0</v>
      </c>
      <c r="C11" s="390">
        <v>1</v>
      </c>
      <c r="D11" s="390">
        <v>0</v>
      </c>
      <c r="E11" s="390">
        <v>2585.2303900000002</v>
      </c>
      <c r="F11" s="92"/>
      <c r="G11" s="92"/>
    </row>
    <row r="12" spans="1:7">
      <c r="A12" s="389" t="s">
        <v>499</v>
      </c>
      <c r="B12" s="390">
        <v>584</v>
      </c>
      <c r="C12" s="390">
        <v>607</v>
      </c>
      <c r="D12" s="390">
        <v>66386.236380000002</v>
      </c>
      <c r="E12" s="390">
        <v>49081.97797</v>
      </c>
      <c r="F12" s="92"/>
      <c r="G12" s="92"/>
    </row>
    <row r="13" spans="1:7">
      <c r="A13" s="389" t="s">
        <v>500</v>
      </c>
      <c r="B13" s="390">
        <v>333</v>
      </c>
      <c r="C13" s="390">
        <v>290</v>
      </c>
      <c r="D13" s="390">
        <v>72781.061760000011</v>
      </c>
      <c r="E13" s="390">
        <v>56838.034090000001</v>
      </c>
      <c r="F13" s="92"/>
      <c r="G13" s="92"/>
    </row>
    <row r="14" spans="1:7">
      <c r="A14" s="389" t="s">
        <v>501</v>
      </c>
      <c r="B14" s="390">
        <v>1006</v>
      </c>
      <c r="C14" s="390">
        <v>806</v>
      </c>
      <c r="D14" s="390">
        <v>131106.11781</v>
      </c>
      <c r="E14" s="390">
        <v>93451.503590000008</v>
      </c>
      <c r="F14" s="92"/>
      <c r="G14" s="92"/>
    </row>
    <row r="15" spans="1:7">
      <c r="A15" s="389" t="s">
        <v>502</v>
      </c>
      <c r="B15" s="390">
        <v>25</v>
      </c>
      <c r="C15" s="390">
        <v>17</v>
      </c>
      <c r="D15" s="390">
        <v>17343.13163</v>
      </c>
      <c r="E15" s="390">
        <v>61983.356200000002</v>
      </c>
      <c r="F15" s="92"/>
      <c r="G15" s="92"/>
    </row>
    <row r="16" spans="1:7">
      <c r="A16" s="389" t="s">
        <v>503</v>
      </c>
      <c r="B16" s="390">
        <v>6</v>
      </c>
      <c r="C16" s="390">
        <v>7</v>
      </c>
      <c r="D16" s="390">
        <v>6944.5140000000001</v>
      </c>
      <c r="E16" s="390">
        <v>3591.8449999999998</v>
      </c>
      <c r="F16" s="92"/>
      <c r="G16" s="92"/>
    </row>
    <row r="17" spans="1:7">
      <c r="A17" s="389" t="s">
        <v>1116</v>
      </c>
      <c r="B17" s="390">
        <v>1175</v>
      </c>
      <c r="C17" s="390">
        <v>1076</v>
      </c>
      <c r="D17" s="390">
        <v>202522.86993000002</v>
      </c>
      <c r="E17" s="390">
        <v>144258.10462</v>
      </c>
      <c r="F17" s="92"/>
      <c r="G17" s="92"/>
    </row>
    <row r="18" spans="1:7">
      <c r="A18" s="389" t="s">
        <v>504</v>
      </c>
      <c r="B18" s="390">
        <v>245</v>
      </c>
      <c r="C18" s="390">
        <v>78</v>
      </c>
      <c r="D18" s="390">
        <v>67446.581409999999</v>
      </c>
      <c r="E18" s="390">
        <v>48987.567719999999</v>
      </c>
      <c r="F18" s="92"/>
      <c r="G18" s="92"/>
    </row>
    <row r="19" spans="1:7">
      <c r="A19" s="389" t="s">
        <v>505</v>
      </c>
      <c r="B19" s="390">
        <v>725</v>
      </c>
      <c r="C19" s="390">
        <v>905</v>
      </c>
      <c r="D19" s="390">
        <v>173857.90268999999</v>
      </c>
      <c r="E19" s="390">
        <v>171493.20934</v>
      </c>
      <c r="F19" s="92"/>
      <c r="G19" s="92"/>
    </row>
    <row r="20" spans="1:7">
      <c r="A20" s="389" t="s">
        <v>506</v>
      </c>
      <c r="B20" s="390">
        <v>10</v>
      </c>
      <c r="C20" s="390">
        <v>1</v>
      </c>
      <c r="D20" s="390">
        <v>1483.09745</v>
      </c>
      <c r="E20" s="390">
        <v>50.917370000000005</v>
      </c>
      <c r="F20" s="92"/>
      <c r="G20" s="92"/>
    </row>
    <row r="21" spans="1:7">
      <c r="A21" s="389" t="s">
        <v>507</v>
      </c>
      <c r="B21" s="390">
        <v>889</v>
      </c>
      <c r="C21" s="390">
        <v>943</v>
      </c>
      <c r="D21" s="390">
        <v>134342.93781999999</v>
      </c>
      <c r="E21" s="390">
        <v>132774.28723000002</v>
      </c>
      <c r="F21" s="92"/>
      <c r="G21" s="92"/>
    </row>
    <row r="22" spans="1:7">
      <c r="A22" s="389" t="s">
        <v>508</v>
      </c>
      <c r="B22" s="390">
        <v>852</v>
      </c>
      <c r="C22" s="390">
        <v>571</v>
      </c>
      <c r="D22" s="390">
        <v>220208.50809000002</v>
      </c>
      <c r="E22" s="390">
        <v>287488.98287000001</v>
      </c>
      <c r="F22" s="92"/>
      <c r="G22" s="92"/>
    </row>
    <row r="23" spans="1:7">
      <c r="A23" s="389" t="s">
        <v>509</v>
      </c>
      <c r="B23" s="390">
        <v>2538</v>
      </c>
      <c r="C23" s="390">
        <v>3218</v>
      </c>
      <c r="D23" s="390">
        <v>161071.47106000001</v>
      </c>
      <c r="E23" s="390">
        <v>203731.18977</v>
      </c>
      <c r="F23" s="92"/>
      <c r="G23" s="92"/>
    </row>
    <row r="24" spans="1:7">
      <c r="A24" s="389" t="s">
        <v>510</v>
      </c>
      <c r="B24" s="390">
        <v>0</v>
      </c>
      <c r="C24" s="390">
        <v>5</v>
      </c>
      <c r="D24" s="390">
        <v>0</v>
      </c>
      <c r="E24" s="390">
        <v>2017.8211399999998</v>
      </c>
      <c r="F24" s="92"/>
      <c r="G24" s="92"/>
    </row>
    <row r="25" spans="1:7">
      <c r="A25" s="389" t="s">
        <v>511</v>
      </c>
      <c r="B25" s="390">
        <v>1075</v>
      </c>
      <c r="C25" s="390">
        <v>1106</v>
      </c>
      <c r="D25" s="390">
        <v>143336.63712</v>
      </c>
      <c r="E25" s="390">
        <v>157277.04577</v>
      </c>
      <c r="F25" s="92"/>
      <c r="G25" s="92"/>
    </row>
    <row r="26" spans="1:7">
      <c r="A26" s="389" t="s">
        <v>512</v>
      </c>
      <c r="B26" s="390">
        <v>28</v>
      </c>
      <c r="C26" s="390">
        <v>39</v>
      </c>
      <c r="D26" s="390">
        <v>12529.41049</v>
      </c>
      <c r="E26" s="390">
        <v>12775.38769</v>
      </c>
      <c r="F26" s="92"/>
      <c r="G26" s="92"/>
    </row>
    <row r="27" spans="1:7">
      <c r="A27" s="389" t="s">
        <v>513</v>
      </c>
      <c r="B27" s="390">
        <v>636</v>
      </c>
      <c r="C27" s="390">
        <v>746</v>
      </c>
      <c r="D27" s="390">
        <v>94101.004520000002</v>
      </c>
      <c r="E27" s="390">
        <v>107365.47309999999</v>
      </c>
      <c r="F27" s="92"/>
      <c r="G27" s="92"/>
    </row>
    <row r="28" spans="1:7">
      <c r="A28" s="389" t="s">
        <v>514</v>
      </c>
      <c r="B28" s="390">
        <v>2007</v>
      </c>
      <c r="C28" s="390">
        <v>2516</v>
      </c>
      <c r="D28" s="390">
        <v>371591.51964999997</v>
      </c>
      <c r="E28" s="390">
        <v>382241.09195999999</v>
      </c>
      <c r="F28" s="92"/>
      <c r="G28" s="92"/>
    </row>
    <row r="29" spans="1:7">
      <c r="A29" s="389" t="s">
        <v>515</v>
      </c>
      <c r="B29" s="390">
        <v>1608</v>
      </c>
      <c r="C29" s="390">
        <v>1526</v>
      </c>
      <c r="D29" s="390">
        <v>235860.79375000001</v>
      </c>
      <c r="E29" s="390">
        <v>227930.88506</v>
      </c>
      <c r="F29" s="92"/>
      <c r="G29" s="92"/>
    </row>
    <row r="30" spans="1:7">
      <c r="A30" s="613" t="s">
        <v>1039</v>
      </c>
      <c r="B30" s="614">
        <v>15665</v>
      </c>
      <c r="C30" s="614">
        <v>16401</v>
      </c>
      <c r="D30" s="614">
        <v>2523313.6816699998</v>
      </c>
      <c r="E30" s="614">
        <v>2552150.6817899998</v>
      </c>
    </row>
    <row r="31" spans="1:7">
      <c r="A31" s="27" t="s">
        <v>453</v>
      </c>
    </row>
    <row r="32" spans="1:7" ht="28.5" customHeight="1">
      <c r="A32" s="779" t="s">
        <v>1058</v>
      </c>
      <c r="B32" s="779"/>
      <c r="C32" s="779"/>
      <c r="D32" s="779"/>
      <c r="E32" s="779"/>
    </row>
    <row r="33" spans="1:12" ht="86.25" customHeight="1">
      <c r="A33" s="779" t="s">
        <v>1199</v>
      </c>
      <c r="B33" s="779"/>
      <c r="C33" s="779"/>
      <c r="D33" s="779"/>
      <c r="E33" s="779"/>
      <c r="H33" s="780"/>
      <c r="I33" s="780"/>
      <c r="J33" s="780"/>
      <c r="K33" s="780"/>
      <c r="L33" s="780"/>
    </row>
    <row r="34" spans="1:12">
      <c r="A34" s="781" t="s">
        <v>1248</v>
      </c>
      <c r="B34" s="781"/>
      <c r="C34" s="781"/>
      <c r="D34" s="781"/>
      <c r="E34" s="781"/>
      <c r="F34" s="160"/>
      <c r="G34" s="160"/>
    </row>
    <row r="35" spans="1:12" ht="12.75" customHeight="1"/>
    <row r="36" spans="1:12" ht="12.75" customHeight="1">
      <c r="A36" s="89" t="s">
        <v>461</v>
      </c>
      <c r="B36" s="161"/>
      <c r="C36" s="161"/>
      <c r="D36" s="161"/>
      <c r="E36" s="161"/>
    </row>
    <row r="37" spans="1:12" ht="12.75" customHeight="1"/>
    <row r="38" spans="1:12" ht="12.75" customHeight="1"/>
    <row r="39" spans="1:12" ht="12.75" customHeight="1"/>
    <row r="40" spans="1:12" ht="12.75" customHeight="1"/>
    <row r="41" spans="1:12" ht="12.75" customHeight="1"/>
    <row r="42" spans="1:12" ht="12.75" customHeight="1"/>
    <row r="43" spans="1:12" ht="12.75" customHeight="1"/>
    <row r="44" spans="1:12" ht="12.75" customHeight="1"/>
    <row r="45" spans="1:12" ht="12.75" customHeight="1"/>
    <row r="46" spans="1:12" ht="12.75" customHeight="1"/>
    <row r="47" spans="1:12" ht="12.75" customHeight="1"/>
    <row r="48" spans="1:12"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row r="68" spans="5:5" ht="12.75" customHeight="1">
      <c r="E68" s="53" t="s">
        <v>679</v>
      </c>
    </row>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sheetData>
  <mergeCells count="7">
    <mergeCell ref="H33:L33"/>
    <mergeCell ref="A34:E34"/>
    <mergeCell ref="A4:A5"/>
    <mergeCell ref="B4:C4"/>
    <mergeCell ref="D4:E4"/>
    <mergeCell ref="A32:E32"/>
    <mergeCell ref="A33:E33"/>
  </mergeCells>
  <hyperlinks>
    <hyperlink ref="A36" location="'2 Sadržaj'!A1" display="Sadržaj / Contents"/>
  </hyperlinks>
  <pageMargins left="0.7" right="0.7" top="0.75" bottom="0.75" header="0.3" footer="0.3"/>
  <pageSetup paperSize="9" scale="7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91" t="s">
        <v>1040</v>
      </c>
    </row>
    <row r="2" spans="1:6" ht="12.75" customHeight="1">
      <c r="A2" s="83" t="s">
        <v>1041</v>
      </c>
    </row>
    <row r="3" spans="1:6" ht="12.75" customHeight="1"/>
    <row r="4" spans="1:6" ht="12.75" customHeight="1">
      <c r="E4" s="132" t="s">
        <v>827</v>
      </c>
    </row>
    <row r="5" spans="1:6" ht="26.25" customHeight="1">
      <c r="A5" s="784" t="s">
        <v>525</v>
      </c>
      <c r="B5" s="589" t="s">
        <v>526</v>
      </c>
      <c r="C5" s="589" t="s">
        <v>526</v>
      </c>
      <c r="D5" s="788" t="s">
        <v>523</v>
      </c>
      <c r="E5" s="788" t="s">
        <v>524</v>
      </c>
    </row>
    <row r="6" spans="1:6" ht="26.25" customHeight="1">
      <c r="A6" s="787"/>
      <c r="B6" s="670" t="s">
        <v>1249</v>
      </c>
      <c r="C6" s="670" t="s">
        <v>1236</v>
      </c>
      <c r="D6" s="788"/>
      <c r="E6" s="788"/>
    </row>
    <row r="7" spans="1:6">
      <c r="A7" s="249" t="s">
        <v>479</v>
      </c>
      <c r="B7" s="391">
        <v>506938.00456999999</v>
      </c>
      <c r="C7" s="391">
        <v>380984.25760000001</v>
      </c>
      <c r="D7" s="392">
        <v>-0.24845986261542519</v>
      </c>
      <c r="E7" s="391">
        <v>-125953.74696999998</v>
      </c>
    </row>
    <row r="8" spans="1:6">
      <c r="A8" s="249" t="s">
        <v>480</v>
      </c>
      <c r="B8" s="391">
        <v>326169.19150999998</v>
      </c>
      <c r="C8" s="391">
        <v>219078.99730000002</v>
      </c>
      <c r="D8" s="392">
        <v>-0.32832712897936805</v>
      </c>
      <c r="E8" s="391">
        <v>-107090.19420999996</v>
      </c>
    </row>
    <row r="9" spans="1:6">
      <c r="A9" s="393" t="s">
        <v>481</v>
      </c>
      <c r="B9" s="394">
        <v>180768.81306000001</v>
      </c>
      <c r="C9" s="394">
        <v>161905.26030000002</v>
      </c>
      <c r="D9" s="395">
        <v>-0.1043518095886312</v>
      </c>
      <c r="E9" s="396">
        <v>-18863.552759999991</v>
      </c>
    </row>
    <row r="10" spans="1:6">
      <c r="A10" s="249" t="s">
        <v>482</v>
      </c>
      <c r="B10" s="391">
        <v>31637.240089999999</v>
      </c>
      <c r="C10" s="391">
        <v>24156.608899999999</v>
      </c>
      <c r="D10" s="392">
        <v>-0.23645018240274701</v>
      </c>
      <c r="E10" s="391">
        <v>-7480.6311900000001</v>
      </c>
    </row>
    <row r="11" spans="1:6">
      <c r="A11" s="249" t="s">
        <v>483</v>
      </c>
      <c r="B11" s="391">
        <v>15808.922430000001</v>
      </c>
      <c r="C11" s="391">
        <v>15346.26936</v>
      </c>
      <c r="D11" s="392">
        <v>-2.9265313436040451E-2</v>
      </c>
      <c r="E11" s="391">
        <v>-462.6530700000003</v>
      </c>
      <c r="F11" s="104"/>
    </row>
    <row r="12" spans="1:6" ht="21.75">
      <c r="A12" s="393" t="s">
        <v>484</v>
      </c>
      <c r="B12" s="394">
        <v>15828.317660000001</v>
      </c>
      <c r="C12" s="394">
        <v>8810.339539999999</v>
      </c>
      <c r="D12" s="395">
        <v>-0.44338117737776067</v>
      </c>
      <c r="E12" s="396">
        <v>-7017.9781200000016</v>
      </c>
      <c r="F12" s="104"/>
    </row>
    <row r="13" spans="1:6">
      <c r="A13" s="249" t="s">
        <v>485</v>
      </c>
      <c r="B13" s="391">
        <v>1251591.1423800001</v>
      </c>
      <c r="C13" s="391">
        <v>1136968.86791</v>
      </c>
      <c r="D13" s="392">
        <v>-9.1581244536483933E-2</v>
      </c>
      <c r="E13" s="391">
        <v>-114622.27447000006</v>
      </c>
    </row>
    <row r="14" spans="1:6">
      <c r="A14" s="249" t="s">
        <v>486</v>
      </c>
      <c r="B14" s="391">
        <v>1127512.2562899999</v>
      </c>
      <c r="C14" s="391">
        <v>1056482.06287</v>
      </c>
      <c r="D14" s="392">
        <v>-6.2997269452058802E-2</v>
      </c>
      <c r="E14" s="391">
        <v>-71030.193419999909</v>
      </c>
    </row>
    <row r="15" spans="1:6" ht="21.75">
      <c r="A15" s="393" t="s">
        <v>487</v>
      </c>
      <c r="B15" s="394">
        <v>124078.88609</v>
      </c>
      <c r="C15" s="394">
        <v>80486.805040000007</v>
      </c>
      <c r="D15" s="395">
        <v>-0.35132553509853959</v>
      </c>
      <c r="E15" s="396">
        <v>-43592.081049999993</v>
      </c>
    </row>
    <row r="16" spans="1:6" ht="22.5">
      <c r="A16" s="249" t="s">
        <v>488</v>
      </c>
      <c r="B16" s="391">
        <v>320676.01681</v>
      </c>
      <c r="C16" s="391">
        <v>251202.40487999999</v>
      </c>
      <c r="D16" s="392">
        <v>-0.21664735835596652</v>
      </c>
      <c r="E16" s="391">
        <v>-69473.611930000014</v>
      </c>
    </row>
    <row r="17" spans="1:7" ht="33.75">
      <c r="A17" s="249" t="s">
        <v>489</v>
      </c>
      <c r="B17" s="391">
        <v>45487.899969999999</v>
      </c>
      <c r="C17" s="391">
        <v>95121.044239999988</v>
      </c>
      <c r="D17" s="392">
        <v>1.091128504563496</v>
      </c>
      <c r="E17" s="391">
        <v>49633.14426999999</v>
      </c>
    </row>
    <row r="18" spans="1:7">
      <c r="A18" s="249" t="s">
        <v>490</v>
      </c>
      <c r="B18" s="391">
        <v>275188.11683999997</v>
      </c>
      <c r="C18" s="391">
        <v>156081.36064</v>
      </c>
      <c r="D18" s="392">
        <v>-0.43281940211557568</v>
      </c>
      <c r="E18" s="391">
        <v>-119106.75619999997</v>
      </c>
    </row>
    <row r="19" spans="1:7">
      <c r="A19" s="249" t="s">
        <v>491</v>
      </c>
      <c r="B19" s="391">
        <v>46839.449630000003</v>
      </c>
      <c r="C19" s="391">
        <v>45788.24785</v>
      </c>
      <c r="D19" s="392">
        <v>-2.2442658662810658E-2</v>
      </c>
      <c r="E19" s="391">
        <v>-1051.2017800000031</v>
      </c>
    </row>
    <row r="20" spans="1:7">
      <c r="A20" s="393" t="s">
        <v>492</v>
      </c>
      <c r="B20" s="394">
        <v>228348.66721000001</v>
      </c>
      <c r="C20" s="394">
        <v>110293.11279000001</v>
      </c>
      <c r="D20" s="395">
        <v>-0.51699690592645609</v>
      </c>
      <c r="E20" s="396">
        <v>-118055.55442</v>
      </c>
    </row>
    <row r="21" spans="1:7" ht="12.75" customHeight="1">
      <c r="A21" s="36" t="s">
        <v>379</v>
      </c>
    </row>
    <row r="22" spans="1:7" ht="12.75" customHeight="1">
      <c r="A22" s="781"/>
      <c r="B22" s="781"/>
      <c r="C22" s="781"/>
      <c r="D22" s="781"/>
      <c r="E22" s="781"/>
      <c r="F22" s="160"/>
      <c r="G22" s="160"/>
    </row>
    <row r="23" spans="1:7" ht="24" customHeight="1">
      <c r="A23" s="781" t="s">
        <v>1250</v>
      </c>
      <c r="B23" s="781"/>
      <c r="C23" s="781"/>
      <c r="D23" s="781"/>
      <c r="E23" s="781"/>
      <c r="F23" s="160"/>
      <c r="G23" s="160"/>
    </row>
    <row r="24" spans="1:7" ht="12.75" customHeight="1"/>
    <row r="25" spans="1:7" ht="12.75" customHeight="1">
      <c r="A25" s="89" t="s">
        <v>461</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680</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114" customWidth="1"/>
    <col min="2" max="3" width="10.85546875" style="114" bestFit="1" customWidth="1"/>
    <col min="4" max="5" width="10.85546875" style="114" customWidth="1"/>
    <col min="6" max="16384" width="9.140625" style="114"/>
  </cols>
  <sheetData>
    <row r="1" spans="1:6" ht="15" customHeight="1">
      <c r="A1" s="608" t="s">
        <v>736</v>
      </c>
      <c r="B1" s="609"/>
      <c r="C1" s="609"/>
      <c r="D1" s="609"/>
      <c r="E1" s="610" t="s">
        <v>1183</v>
      </c>
    </row>
    <row r="2" spans="1:6" ht="15" customHeight="1">
      <c r="A2" s="611" t="s">
        <v>737</v>
      </c>
      <c r="B2" s="609"/>
      <c r="C2" s="609"/>
      <c r="D2" s="609"/>
      <c r="E2" s="612" t="s">
        <v>1184</v>
      </c>
    </row>
    <row r="3" spans="1:6">
      <c r="A3" s="82" t="s">
        <v>684</v>
      </c>
    </row>
    <row r="4" spans="1:6" ht="12.75" customHeight="1">
      <c r="A4" s="113"/>
    </row>
    <row r="5" spans="1:6">
      <c r="A5" s="595" t="s">
        <v>765</v>
      </c>
    </row>
    <row r="6" spans="1:6">
      <c r="A6" s="52" t="s">
        <v>798</v>
      </c>
    </row>
    <row r="7" spans="1:6" ht="12.75" customHeight="1">
      <c r="A7"/>
      <c r="B7"/>
      <c r="C7"/>
      <c r="D7"/>
      <c r="E7" s="132" t="s">
        <v>827</v>
      </c>
    </row>
    <row r="8" spans="1:6" ht="22.5" customHeight="1">
      <c r="A8" s="784" t="s">
        <v>525</v>
      </c>
      <c r="B8" s="593" t="s">
        <v>522</v>
      </c>
      <c r="C8" s="593" t="s">
        <v>522</v>
      </c>
      <c r="D8" s="788" t="s">
        <v>523</v>
      </c>
      <c r="E8" s="788" t="s">
        <v>524</v>
      </c>
    </row>
    <row r="9" spans="1:6" ht="22.5" customHeight="1">
      <c r="A9" s="787"/>
      <c r="B9" s="594" t="s">
        <v>1241</v>
      </c>
      <c r="C9" s="594" t="s">
        <v>1251</v>
      </c>
      <c r="D9" s="788"/>
      <c r="E9" s="788"/>
    </row>
    <row r="10" spans="1:6" ht="22.5">
      <c r="A10" s="376" t="s">
        <v>1103</v>
      </c>
      <c r="B10" s="374">
        <v>19.285740000000001</v>
      </c>
      <c r="C10" s="374">
        <v>0</v>
      </c>
      <c r="D10" s="375" t="s">
        <v>516</v>
      </c>
      <c r="E10" s="374">
        <v>-19.285740000000001</v>
      </c>
      <c r="F10" s="104"/>
    </row>
    <row r="11" spans="1:6">
      <c r="A11" s="373" t="s">
        <v>691</v>
      </c>
      <c r="B11" s="374">
        <v>63617.716689999979</v>
      </c>
      <c r="C11" s="374">
        <v>76472.954079999981</v>
      </c>
      <c r="D11" s="375">
        <v>0.20207008454329989</v>
      </c>
      <c r="E11" s="374">
        <v>12855.237390000002</v>
      </c>
    </row>
    <row r="12" spans="1:6" ht="15">
      <c r="A12" s="373" t="s">
        <v>692</v>
      </c>
      <c r="B12" s="374">
        <v>6861493.52752</v>
      </c>
      <c r="C12" s="374">
        <v>7198725.1593630016</v>
      </c>
      <c r="D12" s="375">
        <v>4.9148429637138946E-2</v>
      </c>
      <c r="E12" s="374">
        <v>337231.63184300158</v>
      </c>
      <c r="F12" s="104"/>
    </row>
    <row r="13" spans="1:6" ht="22.5">
      <c r="A13" s="376" t="s">
        <v>1225</v>
      </c>
      <c r="B13" s="374">
        <v>34697.611469999996</v>
      </c>
      <c r="C13" s="374">
        <v>44431.325730000004</v>
      </c>
      <c r="D13" s="375">
        <v>0.28052980731586974</v>
      </c>
      <c r="E13" s="374">
        <v>9733.7142600000079</v>
      </c>
    </row>
    <row r="14" spans="1:6">
      <c r="A14" s="370" t="s">
        <v>693</v>
      </c>
      <c r="B14" s="371">
        <v>6959828.1414200002</v>
      </c>
      <c r="C14" s="371">
        <v>7319629.4391730009</v>
      </c>
      <c r="D14" s="372">
        <v>5.1696865273398895E-2</v>
      </c>
      <c r="E14" s="371">
        <v>359801.29775300063</v>
      </c>
    </row>
    <row r="15" spans="1:6">
      <c r="A15" s="373" t="s">
        <v>694</v>
      </c>
      <c r="B15" s="374">
        <v>249114.04078000004</v>
      </c>
      <c r="C15" s="374">
        <v>330470.16097299999</v>
      </c>
      <c r="D15" s="375">
        <v>0.32658183351795866</v>
      </c>
      <c r="E15" s="374">
        <v>81356.120192999952</v>
      </c>
    </row>
    <row r="16" spans="1:6">
      <c r="A16" s="373" t="s">
        <v>695</v>
      </c>
      <c r="B16" s="374">
        <v>268302.41506999999</v>
      </c>
      <c r="C16" s="374">
        <v>82788.741720000005</v>
      </c>
      <c r="D16" s="375">
        <v>-0.69143497385813513</v>
      </c>
      <c r="E16" s="374">
        <v>-185513.67335</v>
      </c>
    </row>
    <row r="17" spans="1:5">
      <c r="A17" s="373" t="s">
        <v>696</v>
      </c>
      <c r="B17" s="374">
        <v>6428675.5108000003</v>
      </c>
      <c r="C17" s="374">
        <v>6889326.6467299992</v>
      </c>
      <c r="D17" s="375">
        <v>7.165568322061322E-2</v>
      </c>
      <c r="E17" s="374">
        <v>460651.13592999894</v>
      </c>
    </row>
    <row r="18" spans="1:5" ht="22.5">
      <c r="A18" s="376" t="s">
        <v>1104</v>
      </c>
      <c r="B18" s="374">
        <v>13736.174770000001</v>
      </c>
      <c r="C18" s="374">
        <v>17043.889749999998</v>
      </c>
      <c r="D18" s="375">
        <v>0.24080321016474637</v>
      </c>
      <c r="E18" s="374">
        <v>3307.714979999997</v>
      </c>
    </row>
    <row r="19" spans="1:5">
      <c r="A19" s="370" t="s">
        <v>697</v>
      </c>
      <c r="B19" s="371">
        <v>6959828.1414200002</v>
      </c>
      <c r="C19" s="371">
        <v>7319629.439172999</v>
      </c>
      <c r="D19" s="372">
        <v>5.1696865273398673E-2</v>
      </c>
      <c r="E19" s="371">
        <v>359801.29775299877</v>
      </c>
    </row>
    <row r="20" spans="1:5">
      <c r="A20" s="36" t="s">
        <v>379</v>
      </c>
    </row>
    <row r="22" spans="1:5">
      <c r="A22" s="591" t="s">
        <v>766</v>
      </c>
    </row>
    <row r="23" spans="1:5">
      <c r="A23" s="52" t="s">
        <v>799</v>
      </c>
    </row>
    <row r="24" spans="1:5">
      <c r="E24" s="132" t="s">
        <v>827</v>
      </c>
    </row>
    <row r="25" spans="1:5" ht="24">
      <c r="A25" s="784" t="s">
        <v>525</v>
      </c>
      <c r="B25" s="589" t="s">
        <v>526</v>
      </c>
      <c r="C25" s="589" t="s">
        <v>526</v>
      </c>
      <c r="D25" s="788" t="s">
        <v>523</v>
      </c>
      <c r="E25" s="788" t="s">
        <v>524</v>
      </c>
    </row>
    <row r="26" spans="1:5" ht="22.5">
      <c r="A26" s="787"/>
      <c r="B26" s="594" t="s">
        <v>1252</v>
      </c>
      <c r="C26" s="594" t="s">
        <v>1253</v>
      </c>
      <c r="D26" s="788"/>
      <c r="E26" s="788"/>
    </row>
    <row r="27" spans="1:5">
      <c r="A27" s="373" t="s">
        <v>685</v>
      </c>
      <c r="B27" s="397">
        <v>195215.8524</v>
      </c>
      <c r="C27" s="397">
        <v>217697.45587799998</v>
      </c>
      <c r="D27" s="375">
        <v>0.11516279647174787</v>
      </c>
      <c r="E27" s="374">
        <v>22481.603477999975</v>
      </c>
    </row>
    <row r="28" spans="1:5">
      <c r="A28" s="373" t="s">
        <v>686</v>
      </c>
      <c r="B28" s="397">
        <v>135879.15977</v>
      </c>
      <c r="C28" s="397">
        <v>114220.64671</v>
      </c>
      <c r="D28" s="375">
        <v>-0.15939540027080634</v>
      </c>
      <c r="E28" s="374">
        <v>-21658.513059999997</v>
      </c>
    </row>
    <row r="29" spans="1:5">
      <c r="A29" s="373" t="s">
        <v>687</v>
      </c>
      <c r="B29" s="397">
        <v>59336.692630000005</v>
      </c>
      <c r="C29" s="397">
        <v>103476.80916799998</v>
      </c>
      <c r="D29" s="375">
        <v>0.74389243116801551</v>
      </c>
      <c r="E29" s="374">
        <v>44140.116537999973</v>
      </c>
    </row>
    <row r="30" spans="1:5" ht="22.5">
      <c r="A30" s="376" t="s">
        <v>1107</v>
      </c>
      <c r="B30" s="397">
        <v>46164.048930000004</v>
      </c>
      <c r="C30" s="397">
        <v>48253.055470000007</v>
      </c>
      <c r="D30" s="375">
        <v>4.5251804995866562E-2</v>
      </c>
      <c r="E30" s="374">
        <v>2089.0065400000021</v>
      </c>
    </row>
    <row r="31" spans="1:5" ht="22.5">
      <c r="A31" s="376" t="s">
        <v>1108</v>
      </c>
      <c r="B31" s="397">
        <v>16530.020399999998</v>
      </c>
      <c r="C31" s="397">
        <v>19536.036999999997</v>
      </c>
      <c r="D31" s="375">
        <v>0.18185195948094535</v>
      </c>
      <c r="E31" s="374">
        <v>3006.016599999999</v>
      </c>
    </row>
    <row r="32" spans="1:5" ht="22.5">
      <c r="A32" s="376" t="s">
        <v>1109</v>
      </c>
      <c r="B32" s="397">
        <v>29634.028530000007</v>
      </c>
      <c r="C32" s="397">
        <v>28717.01847000001</v>
      </c>
      <c r="D32" s="375">
        <v>-3.0944495415858198E-2</v>
      </c>
      <c r="E32" s="374">
        <v>-917.01005999999688</v>
      </c>
    </row>
    <row r="33" spans="1:5">
      <c r="A33" s="373" t="s">
        <v>688</v>
      </c>
      <c r="B33" s="397">
        <v>121990.96025</v>
      </c>
      <c r="C33" s="397">
        <v>179624.53307999999</v>
      </c>
      <c r="D33" s="375">
        <v>0.47244134083287537</v>
      </c>
      <c r="E33" s="374">
        <v>57633.57282999999</v>
      </c>
    </row>
    <row r="34" spans="1:5">
      <c r="A34" s="373" t="s">
        <v>689</v>
      </c>
      <c r="B34" s="397">
        <v>171442.77139000001</v>
      </c>
      <c r="C34" s="397">
        <v>215494.00375999999</v>
      </c>
      <c r="D34" s="375">
        <v>0.25694423866837601</v>
      </c>
      <c r="E34" s="374">
        <v>44051.232369999983</v>
      </c>
    </row>
    <row r="35" spans="1:5" ht="22.5">
      <c r="A35" s="376" t="s">
        <v>1105</v>
      </c>
      <c r="B35" s="397">
        <v>-49451.811140000005</v>
      </c>
      <c r="C35" s="397">
        <v>-35869.470679999999</v>
      </c>
      <c r="D35" s="375">
        <v>-0.27465809940808583</v>
      </c>
      <c r="E35" s="374">
        <v>13582.340460000007</v>
      </c>
    </row>
    <row r="36" spans="1:5" ht="22.5">
      <c r="A36" s="376" t="s">
        <v>1110</v>
      </c>
      <c r="B36" s="397">
        <v>39518.91002000001</v>
      </c>
      <c r="C36" s="397">
        <v>96324.356957999989</v>
      </c>
      <c r="D36" s="375">
        <v>1.4374244357764794</v>
      </c>
      <c r="E36" s="374">
        <v>56805.446937999979</v>
      </c>
    </row>
    <row r="37" spans="1:5">
      <c r="A37" s="373" t="s">
        <v>690</v>
      </c>
      <c r="B37" s="397">
        <v>9262.6129679999995</v>
      </c>
      <c r="C37" s="397">
        <v>18528.870497000007</v>
      </c>
      <c r="D37" s="375">
        <v>1.0003934700729262</v>
      </c>
      <c r="E37" s="374">
        <v>9266.2575290000077</v>
      </c>
    </row>
    <row r="38" spans="1:5" ht="21.75">
      <c r="A38" s="378" t="s">
        <v>1106</v>
      </c>
      <c r="B38" s="398">
        <v>30256.297052000009</v>
      </c>
      <c r="C38" s="398">
        <v>77795.486460999979</v>
      </c>
      <c r="D38" s="372">
        <v>1.5712163761248346</v>
      </c>
      <c r="E38" s="371">
        <v>47539.18940899997</v>
      </c>
    </row>
    <row r="39" spans="1:5">
      <c r="A39" s="36" t="s">
        <v>379</v>
      </c>
    </row>
    <row r="41" spans="1:5">
      <c r="A41" s="591" t="s">
        <v>795</v>
      </c>
    </row>
    <row r="42" spans="1:5">
      <c r="A42" s="52" t="s">
        <v>800</v>
      </c>
    </row>
    <row r="43" spans="1:5" ht="12.75" customHeight="1">
      <c r="A43" s="607" t="s">
        <v>794</v>
      </c>
    </row>
    <row r="44" spans="1:5">
      <c r="A44" s="116" t="s">
        <v>703</v>
      </c>
      <c r="B44" s="115"/>
    </row>
    <row r="45" spans="1:5" ht="12.75" customHeight="1">
      <c r="A45" s="118" t="s">
        <v>793</v>
      </c>
    </row>
    <row r="46" spans="1:5">
      <c r="A46" s="117" t="s">
        <v>702</v>
      </c>
      <c r="B46" s="118"/>
    </row>
    <row r="47" spans="1:5">
      <c r="E47" s="132" t="s">
        <v>827</v>
      </c>
    </row>
    <row r="48" spans="1:5" ht="24">
      <c r="A48" s="784" t="s">
        <v>525</v>
      </c>
      <c r="B48" s="589" t="s">
        <v>526</v>
      </c>
      <c r="C48" s="589" t="s">
        <v>526</v>
      </c>
      <c r="D48" s="788" t="s">
        <v>523</v>
      </c>
      <c r="E48" s="788" t="s">
        <v>524</v>
      </c>
    </row>
    <row r="49" spans="1:5" ht="22.5">
      <c r="A49" s="787"/>
      <c r="B49" s="594" t="s">
        <v>1252</v>
      </c>
      <c r="C49" s="594" t="s">
        <v>1253</v>
      </c>
      <c r="D49" s="788"/>
      <c r="E49" s="788"/>
    </row>
    <row r="50" spans="1:5">
      <c r="A50" s="399" t="s">
        <v>698</v>
      </c>
      <c r="B50" s="400">
        <v>3872348.7791849999</v>
      </c>
      <c r="C50" s="400">
        <v>3595367.2707600002</v>
      </c>
      <c r="D50" s="375">
        <v>-7.1528037431404901E-2</v>
      </c>
      <c r="E50" s="374">
        <v>-276981.50842499966</v>
      </c>
    </row>
    <row r="51" spans="1:5">
      <c r="A51" s="399" t="s">
        <v>699</v>
      </c>
      <c r="B51" s="400">
        <v>3099585.6955599999</v>
      </c>
      <c r="C51" s="400">
        <v>3249301.8860900002</v>
      </c>
      <c r="D51" s="375">
        <v>4.8302000730117367E-2</v>
      </c>
      <c r="E51" s="374">
        <v>149716.19053000025</v>
      </c>
    </row>
    <row r="52" spans="1:5">
      <c r="A52" s="399" t="s">
        <v>700</v>
      </c>
      <c r="B52" s="400">
        <v>39979.169609999997</v>
      </c>
      <c r="C52" s="400">
        <v>93241.28721000001</v>
      </c>
      <c r="D52" s="375">
        <v>1.3322467204690902</v>
      </c>
      <c r="E52" s="374">
        <v>53262.117600000012</v>
      </c>
    </row>
    <row r="53" spans="1:5">
      <c r="A53" s="401" t="s">
        <v>701</v>
      </c>
      <c r="B53" s="402">
        <v>7011913.644355</v>
      </c>
      <c r="C53" s="402">
        <v>6937910.4440600006</v>
      </c>
      <c r="D53" s="372">
        <v>-1.0553923514813435E-2</v>
      </c>
      <c r="E53" s="371">
        <v>-74003.200294999406</v>
      </c>
    </row>
    <row r="54" spans="1:5">
      <c r="A54" s="36" t="s">
        <v>379</v>
      </c>
    </row>
    <row r="55" spans="1:5">
      <c r="A55" s="129" t="s">
        <v>1254</v>
      </c>
    </row>
    <row r="56" spans="1:5">
      <c r="A56" s="129" t="s">
        <v>1117</v>
      </c>
    </row>
    <row r="58" spans="1:5">
      <c r="A58" s="89" t="s">
        <v>461</v>
      </c>
    </row>
    <row r="59" spans="1:5">
      <c r="E59" s="53" t="s">
        <v>681</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643" t="s">
        <v>455</v>
      </c>
      <c r="J1" s="434" t="str">
        <f>Naslovnica!A20</f>
        <v>Rujan 2013.</v>
      </c>
    </row>
    <row r="2" spans="1:11" ht="12.75" customHeight="1">
      <c r="A2" s="7" t="s">
        <v>11</v>
      </c>
      <c r="J2" s="19" t="str">
        <f>Naslovnica!A24</f>
        <v>September 2013</v>
      </c>
    </row>
    <row r="3" spans="1:11" ht="12.75" customHeight="1"/>
    <row r="4" spans="1:11" ht="12.75" customHeight="1"/>
    <row r="5" spans="1:11">
      <c r="A5" s="435"/>
      <c r="B5" s="436"/>
      <c r="C5" s="436" t="str">
        <f>Naslovnica!A20</f>
        <v>Rujan 2013.</v>
      </c>
      <c r="D5" s="435"/>
      <c r="E5" s="436"/>
      <c r="F5" s="436" t="s">
        <v>1259</v>
      </c>
      <c r="G5" s="436"/>
      <c r="H5" s="701" t="s">
        <v>1195</v>
      </c>
      <c r="I5" s="702"/>
      <c r="J5" s="702"/>
    </row>
    <row r="6" spans="1:11">
      <c r="A6" s="435"/>
      <c r="B6" s="437"/>
      <c r="C6" s="438" t="str">
        <f>Naslovnica!A24</f>
        <v>September 2013</v>
      </c>
      <c r="D6" s="435"/>
      <c r="E6" s="437"/>
      <c r="F6" s="438" t="s">
        <v>1260</v>
      </c>
      <c r="G6" s="437"/>
      <c r="H6" s="703" t="s">
        <v>52</v>
      </c>
      <c r="I6" s="703"/>
      <c r="J6" s="439" t="s">
        <v>53</v>
      </c>
    </row>
    <row r="7" spans="1:11" ht="30" customHeight="1">
      <c r="A7" s="440" t="s">
        <v>48</v>
      </c>
      <c r="B7" s="440" t="s">
        <v>49</v>
      </c>
      <c r="C7" s="440" t="s">
        <v>50</v>
      </c>
      <c r="D7" s="440" t="s">
        <v>51</v>
      </c>
      <c r="E7" s="440" t="s">
        <v>49</v>
      </c>
      <c r="F7" s="440" t="s">
        <v>50</v>
      </c>
      <c r="G7" s="440" t="s">
        <v>51</v>
      </c>
      <c r="H7" s="440" t="s">
        <v>49</v>
      </c>
      <c r="I7" s="440" t="s">
        <v>50</v>
      </c>
      <c r="J7" s="440" t="s">
        <v>51</v>
      </c>
    </row>
    <row r="8" spans="1:11" ht="12.75" customHeight="1">
      <c r="A8" s="176" t="s">
        <v>54</v>
      </c>
      <c r="B8" s="177">
        <v>2052</v>
      </c>
      <c r="C8" s="177">
        <v>1608</v>
      </c>
      <c r="D8" s="177">
        <v>3660</v>
      </c>
      <c r="E8" s="178">
        <v>1936</v>
      </c>
      <c r="F8" s="178">
        <v>1491</v>
      </c>
      <c r="G8" s="177">
        <v>3427</v>
      </c>
      <c r="H8" s="177">
        <v>116</v>
      </c>
      <c r="I8" s="177">
        <v>117</v>
      </c>
      <c r="J8" s="179">
        <v>6.7989495185293292E-2</v>
      </c>
      <c r="K8" s="104"/>
    </row>
    <row r="9" spans="1:11" ht="12.75" customHeight="1">
      <c r="A9" s="176" t="s">
        <v>55</v>
      </c>
      <c r="B9" s="177">
        <v>87271</v>
      </c>
      <c r="C9" s="177">
        <v>73359</v>
      </c>
      <c r="D9" s="177">
        <v>160630</v>
      </c>
      <c r="E9" s="178">
        <v>86719</v>
      </c>
      <c r="F9" s="178">
        <v>72513</v>
      </c>
      <c r="G9" s="177">
        <v>159232</v>
      </c>
      <c r="H9" s="177">
        <v>552</v>
      </c>
      <c r="I9" s="177">
        <v>846</v>
      </c>
      <c r="J9" s="179">
        <v>8.7796422829582443E-3</v>
      </c>
      <c r="K9" s="104"/>
    </row>
    <row r="10" spans="1:11" ht="12.75" customHeight="1">
      <c r="A10" s="176" t="s">
        <v>56</v>
      </c>
      <c r="B10" s="177">
        <v>136542</v>
      </c>
      <c r="C10" s="177">
        <v>126716</v>
      </c>
      <c r="D10" s="177">
        <v>263258</v>
      </c>
      <c r="E10" s="178">
        <v>136577</v>
      </c>
      <c r="F10" s="178">
        <v>126648</v>
      </c>
      <c r="G10" s="177">
        <v>263225</v>
      </c>
      <c r="H10" s="177">
        <v>-35</v>
      </c>
      <c r="I10" s="177">
        <v>68</v>
      </c>
      <c r="J10" s="179">
        <v>1.25368031152151E-4</v>
      </c>
      <c r="K10" s="92"/>
    </row>
    <row r="11" spans="1:11" ht="12.75" customHeight="1">
      <c r="A11" s="176" t="s">
        <v>57</v>
      </c>
      <c r="B11" s="177">
        <v>156185</v>
      </c>
      <c r="C11" s="177">
        <v>145254</v>
      </c>
      <c r="D11" s="177">
        <v>301439</v>
      </c>
      <c r="E11" s="178">
        <v>156173</v>
      </c>
      <c r="F11" s="178">
        <v>145284</v>
      </c>
      <c r="G11" s="177">
        <v>301457</v>
      </c>
      <c r="H11" s="177">
        <v>12</v>
      </c>
      <c r="I11" s="177">
        <v>-30</v>
      </c>
      <c r="J11" s="179">
        <v>-5.9710008392555025E-5</v>
      </c>
    </row>
    <row r="12" spans="1:11" ht="12.75" customHeight="1">
      <c r="A12" s="176" t="s">
        <v>58</v>
      </c>
      <c r="B12" s="177">
        <v>148422</v>
      </c>
      <c r="C12" s="177">
        <v>138732</v>
      </c>
      <c r="D12" s="177">
        <v>287154</v>
      </c>
      <c r="E12" s="178">
        <v>148100</v>
      </c>
      <c r="F12" s="178">
        <v>138450</v>
      </c>
      <c r="G12" s="177">
        <v>286550</v>
      </c>
      <c r="H12" s="177">
        <v>322</v>
      </c>
      <c r="I12" s="177">
        <v>282</v>
      </c>
      <c r="J12" s="179">
        <v>2.1078345838423385E-3</v>
      </c>
    </row>
    <row r="13" spans="1:11" ht="12.75" customHeight="1">
      <c r="A13" s="176" t="s">
        <v>59</v>
      </c>
      <c r="B13" s="177">
        <v>130909</v>
      </c>
      <c r="C13" s="177">
        <v>127123</v>
      </c>
      <c r="D13" s="177">
        <v>258032</v>
      </c>
      <c r="E13" s="178">
        <v>130677</v>
      </c>
      <c r="F13" s="178">
        <v>126999</v>
      </c>
      <c r="G13" s="177">
        <v>257676</v>
      </c>
      <c r="H13" s="177">
        <v>232</v>
      </c>
      <c r="I13" s="177">
        <v>124</v>
      </c>
      <c r="J13" s="179">
        <v>1.3815799686427432E-3</v>
      </c>
    </row>
    <row r="14" spans="1:11" ht="12.75" customHeight="1">
      <c r="A14" s="176" t="s">
        <v>60</v>
      </c>
      <c r="B14" s="177">
        <v>125469</v>
      </c>
      <c r="C14" s="177">
        <v>121439</v>
      </c>
      <c r="D14" s="177">
        <v>246908</v>
      </c>
      <c r="E14" s="178">
        <v>125377</v>
      </c>
      <c r="F14" s="178">
        <v>121160</v>
      </c>
      <c r="G14" s="177">
        <v>246537</v>
      </c>
      <c r="H14" s="177">
        <v>92</v>
      </c>
      <c r="I14" s="177">
        <v>279</v>
      </c>
      <c r="J14" s="179">
        <v>1.5048451145263098E-3</v>
      </c>
    </row>
    <row r="15" spans="1:11" ht="12.75" customHeight="1">
      <c r="A15" s="176" t="s">
        <v>61</v>
      </c>
      <c r="B15" s="177">
        <v>65560</v>
      </c>
      <c r="C15" s="177">
        <v>62621</v>
      </c>
      <c r="D15" s="177">
        <v>128181</v>
      </c>
      <c r="E15" s="178">
        <v>64130</v>
      </c>
      <c r="F15" s="178">
        <v>61135</v>
      </c>
      <c r="G15" s="177">
        <v>125265</v>
      </c>
      <c r="H15" s="177">
        <v>1430</v>
      </c>
      <c r="I15" s="177">
        <v>1486</v>
      </c>
      <c r="J15" s="179">
        <v>2.3278649263561269E-2</v>
      </c>
    </row>
    <row r="16" spans="1:11" ht="12.75" customHeight="1">
      <c r="A16" s="176" t="s">
        <v>62</v>
      </c>
      <c r="B16" s="177">
        <v>19707</v>
      </c>
      <c r="C16" s="177">
        <v>13259</v>
      </c>
      <c r="D16" s="177">
        <v>32966</v>
      </c>
      <c r="E16" s="178">
        <v>19343</v>
      </c>
      <c r="F16" s="178">
        <v>12986</v>
      </c>
      <c r="G16" s="177">
        <v>32329</v>
      </c>
      <c r="H16" s="177">
        <v>364</v>
      </c>
      <c r="I16" s="177">
        <v>273</v>
      </c>
      <c r="J16" s="179">
        <v>1.9703671626094321E-2</v>
      </c>
    </row>
    <row r="17" spans="1:11" ht="12.75" customHeight="1">
      <c r="A17" s="176" t="s">
        <v>63</v>
      </c>
      <c r="B17" s="177">
        <v>2365</v>
      </c>
      <c r="C17" s="177">
        <v>1096</v>
      </c>
      <c r="D17" s="177">
        <v>3461</v>
      </c>
      <c r="E17" s="180">
        <v>2222</v>
      </c>
      <c r="F17" s="180">
        <v>1011</v>
      </c>
      <c r="G17" s="177">
        <v>3233</v>
      </c>
      <c r="H17" s="177">
        <v>143</v>
      </c>
      <c r="I17" s="177">
        <v>85</v>
      </c>
      <c r="J17" s="179">
        <v>7.0522734302505441E-2</v>
      </c>
    </row>
    <row r="18" spans="1:11" ht="12.75" customHeight="1">
      <c r="A18" s="176" t="s">
        <v>64</v>
      </c>
      <c r="B18" s="177">
        <v>0</v>
      </c>
      <c r="C18" s="177">
        <v>0</v>
      </c>
      <c r="D18" s="177">
        <v>0</v>
      </c>
      <c r="E18" s="180">
        <v>0</v>
      </c>
      <c r="F18" s="180">
        <v>0</v>
      </c>
      <c r="G18" s="177">
        <v>0</v>
      </c>
      <c r="H18" s="177">
        <v>0</v>
      </c>
      <c r="I18" s="177">
        <v>0</v>
      </c>
      <c r="J18" s="179">
        <v>0</v>
      </c>
    </row>
    <row r="19" spans="1:11" ht="26.25" customHeight="1">
      <c r="A19" s="441" t="s">
        <v>65</v>
      </c>
      <c r="B19" s="442">
        <v>874482</v>
      </c>
      <c r="C19" s="442">
        <v>811207</v>
      </c>
      <c r="D19" s="442">
        <v>1685689</v>
      </c>
      <c r="E19" s="442">
        <v>871254</v>
      </c>
      <c r="F19" s="442">
        <v>807677</v>
      </c>
      <c r="G19" s="442">
        <v>1678931</v>
      </c>
      <c r="H19" s="442">
        <v>3228</v>
      </c>
      <c r="I19" s="442">
        <v>3530</v>
      </c>
      <c r="J19" s="443">
        <v>4.0251803081841064E-3</v>
      </c>
    </row>
    <row r="20" spans="1:11" ht="12.75" customHeight="1">
      <c r="A20" s="23" t="s">
        <v>66</v>
      </c>
    </row>
    <row r="21" spans="1:11" ht="12.75" customHeight="1"/>
    <row r="22" spans="1:11" ht="12.75" customHeight="1"/>
    <row r="23" spans="1:11" ht="12.75" customHeight="1">
      <c r="A23" s="643" t="s">
        <v>1266</v>
      </c>
    </row>
    <row r="24" spans="1:11" ht="12.75" customHeight="1">
      <c r="A24" s="22" t="s">
        <v>1267</v>
      </c>
      <c r="K24" s="92"/>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104"/>
    </row>
    <row r="28" spans="1:11" ht="12.75" customHeight="1">
      <c r="A28" s="62"/>
      <c r="B28" s="58"/>
      <c r="C28" s="58"/>
      <c r="D28" s="58"/>
      <c r="E28" s="58"/>
      <c r="F28" s="58"/>
      <c r="G28" s="58"/>
      <c r="H28" s="58"/>
      <c r="I28" s="58"/>
      <c r="J28" s="63"/>
      <c r="K28" s="104"/>
    </row>
    <row r="29" spans="1:11" ht="12.75" customHeight="1">
      <c r="A29" s="62"/>
      <c r="B29" s="58"/>
      <c r="C29" s="58"/>
      <c r="D29" s="58"/>
      <c r="E29" s="58"/>
      <c r="F29" s="58"/>
      <c r="G29" s="58"/>
      <c r="H29" s="58"/>
      <c r="I29" s="58"/>
      <c r="J29" s="63"/>
      <c r="K29" s="104"/>
    </row>
    <row r="30" spans="1:11" ht="12.75" customHeight="1">
      <c r="A30" s="62"/>
      <c r="B30" s="58"/>
      <c r="C30" s="58"/>
      <c r="D30" s="58"/>
      <c r="E30" s="58"/>
      <c r="F30" s="58"/>
      <c r="G30" s="58"/>
      <c r="H30" s="58"/>
      <c r="I30" s="58"/>
      <c r="J30" s="63"/>
      <c r="K30" s="92"/>
    </row>
    <row r="31" spans="1:11" ht="12.75" customHeight="1">
      <c r="A31" s="62"/>
      <c r="B31" s="58"/>
      <c r="C31" s="58"/>
      <c r="D31" s="58"/>
      <c r="E31" s="58"/>
      <c r="F31" s="58"/>
      <c r="G31" s="58"/>
      <c r="H31" s="58"/>
      <c r="I31" s="58"/>
      <c r="J31" s="63"/>
      <c r="K31" s="92"/>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23" t="s">
        <v>66</v>
      </c>
    </row>
    <row r="68" spans="1:10" ht="12.75" customHeight="1"/>
    <row r="69" spans="1:10" ht="12.75" customHeight="1"/>
    <row r="70" spans="1:10" ht="12.75" customHeight="1"/>
    <row r="71" spans="1:10" ht="12.75" customHeight="1">
      <c r="A71" s="88" t="s">
        <v>461</v>
      </c>
    </row>
    <row r="72" spans="1:10" ht="12.75" customHeight="1"/>
    <row r="73" spans="1:10" ht="12.75" customHeight="1"/>
    <row r="74" spans="1:10" ht="12.75" customHeight="1"/>
    <row r="75" spans="1:10" ht="12.75" customHeight="1"/>
    <row r="76" spans="1:10" ht="12.75" customHeight="1">
      <c r="J76" s="24" t="s">
        <v>67</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verticalDpi="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44" t="s">
        <v>1214</v>
      </c>
      <c r="M1" s="434" t="str">
        <f>Naslovnica!A20</f>
        <v>Rujan 2013.</v>
      </c>
    </row>
    <row r="2" spans="1:14" ht="12.75" customHeight="1">
      <c r="A2" s="25" t="s">
        <v>68</v>
      </c>
      <c r="M2" s="19" t="str">
        <f>Naslovnica!A24</f>
        <v>September 2013</v>
      </c>
    </row>
    <row r="3" spans="1:14" ht="12.75" customHeight="1"/>
    <row r="4" spans="1:14" ht="12.75" customHeight="1">
      <c r="J4" s="705" t="s">
        <v>83</v>
      </c>
      <c r="K4" s="705"/>
      <c r="L4" s="705"/>
      <c r="M4" s="705"/>
    </row>
    <row r="5" spans="1:14" ht="24.75" customHeight="1">
      <c r="A5" s="444"/>
      <c r="B5" s="444"/>
      <c r="C5" s="711" t="s">
        <v>69</v>
      </c>
      <c r="D5" s="711"/>
      <c r="E5" s="711"/>
      <c r="F5" s="706" t="s">
        <v>1134</v>
      </c>
      <c r="G5" s="706" t="s">
        <v>70</v>
      </c>
      <c r="H5" s="711" t="s">
        <v>71</v>
      </c>
      <c r="I5" s="711"/>
      <c r="J5" s="711"/>
      <c r="K5" s="706" t="s">
        <v>72</v>
      </c>
      <c r="L5" s="706" t="s">
        <v>73</v>
      </c>
      <c r="M5" s="706" t="s">
        <v>74</v>
      </c>
    </row>
    <row r="6" spans="1:14" ht="81" customHeight="1">
      <c r="A6" s="706" t="s">
        <v>75</v>
      </c>
      <c r="B6" s="706"/>
      <c r="C6" s="445" t="s">
        <v>1135</v>
      </c>
      <c r="D6" s="445" t="s">
        <v>76</v>
      </c>
      <c r="E6" s="445" t="s">
        <v>74</v>
      </c>
      <c r="F6" s="706"/>
      <c r="G6" s="706"/>
      <c r="H6" s="445" t="s">
        <v>77</v>
      </c>
      <c r="I6" s="445" t="s">
        <v>78</v>
      </c>
      <c r="J6" s="445" t="s">
        <v>74</v>
      </c>
      <c r="K6" s="706"/>
      <c r="L6" s="706"/>
      <c r="M6" s="706"/>
    </row>
    <row r="7" spans="1:14" ht="19.5" customHeight="1">
      <c r="A7" s="181" t="str">
        <f>Naslovnica!A20</f>
        <v>Rujan 2013.</v>
      </c>
      <c r="B7" s="182" t="str">
        <f>Naslovnica!A24</f>
        <v>September 2013</v>
      </c>
      <c r="C7" s="183">
        <v>415210.26506000001</v>
      </c>
      <c r="D7" s="183">
        <v>4471.6439800000007</v>
      </c>
      <c r="E7" s="183">
        <v>419681.90904</v>
      </c>
      <c r="F7" s="183">
        <v>10274.9059</v>
      </c>
      <c r="G7" s="183">
        <v>76451.395659999995</v>
      </c>
      <c r="H7" s="183">
        <v>26615.388030000002</v>
      </c>
      <c r="I7" s="183">
        <v>282.94623999999999</v>
      </c>
      <c r="J7" s="183">
        <v>26898.334269999999</v>
      </c>
      <c r="K7" s="184">
        <v>0</v>
      </c>
      <c r="L7" s="183">
        <v>516.41565000000003</v>
      </c>
      <c r="M7" s="183">
        <v>533822.96051999996</v>
      </c>
      <c r="N7" s="104"/>
    </row>
    <row r="8" spans="1:14" ht="19.5" customHeight="1">
      <c r="A8" s="185" t="str">
        <f>'4 Tablica 2 - Graf 2'!F5</f>
        <v>Kolovoz 2013.</v>
      </c>
      <c r="B8" s="186" t="str">
        <f>'4 Tablica 2 - Graf 2'!F6</f>
        <v>August 2013</v>
      </c>
      <c r="C8" s="183">
        <v>419845.62042000005</v>
      </c>
      <c r="D8" s="183">
        <v>3759.4410499999999</v>
      </c>
      <c r="E8" s="183">
        <v>423605.06147000007</v>
      </c>
      <c r="F8" s="183">
        <v>6785.5599900000007</v>
      </c>
      <c r="G8" s="183">
        <v>45473.023740000004</v>
      </c>
      <c r="H8" s="183">
        <v>38149.94109</v>
      </c>
      <c r="I8" s="183">
        <v>302.21059000000002</v>
      </c>
      <c r="J8" s="183">
        <v>38452.15168000001</v>
      </c>
      <c r="K8" s="184">
        <v>0</v>
      </c>
      <c r="L8" s="183">
        <v>317.64706000000001</v>
      </c>
      <c r="M8" s="183">
        <v>514633.44394000014</v>
      </c>
      <c r="N8" s="104"/>
    </row>
    <row r="9" spans="1:14" ht="17.25" customHeight="1">
      <c r="A9" s="709" t="s">
        <v>79</v>
      </c>
      <c r="B9" s="709"/>
      <c r="C9" s="187">
        <v>-1.1040618585857784E-2</v>
      </c>
      <c r="D9" s="187">
        <v>0.18944383500839862</v>
      </c>
      <c r="E9" s="187">
        <v>-9.2613445561436341E-3</v>
      </c>
      <c r="F9" s="187">
        <v>0.51423109001207112</v>
      </c>
      <c r="G9" s="187">
        <v>0.68124724005872739</v>
      </c>
      <c r="H9" s="187">
        <v>-0.30234786032273786</v>
      </c>
      <c r="I9" s="187">
        <v>-6.3744788030095284E-2</v>
      </c>
      <c r="J9" s="187">
        <v>-0.30047258489333017</v>
      </c>
      <c r="K9" s="188" t="s">
        <v>516</v>
      </c>
      <c r="L9" s="187">
        <v>0.62575296620091503</v>
      </c>
      <c r="M9" s="187">
        <v>3.7287737137886204E-2</v>
      </c>
      <c r="N9" s="92"/>
    </row>
    <row r="10" spans="1:14" ht="39" customHeight="1">
      <c r="A10" s="709" t="s">
        <v>80</v>
      </c>
      <c r="B10" s="709"/>
      <c r="C10" s="183">
        <v>402015.99138999998</v>
      </c>
      <c r="D10" s="183">
        <v>3685.9854399999999</v>
      </c>
      <c r="E10" s="183">
        <v>405701.97683</v>
      </c>
      <c r="F10" s="183">
        <v>8016.9082500000004</v>
      </c>
      <c r="G10" s="183">
        <v>53543.976560000003</v>
      </c>
      <c r="H10" s="183">
        <v>2529.23477</v>
      </c>
      <c r="I10" s="183">
        <v>988.62151000000006</v>
      </c>
      <c r="J10" s="183">
        <v>3517.8562800000004</v>
      </c>
      <c r="K10" s="184">
        <v>0</v>
      </c>
      <c r="L10" s="183">
        <v>513.00924999999995</v>
      </c>
      <c r="M10" s="183">
        <v>471293.72716999997</v>
      </c>
    </row>
    <row r="11" spans="1:14" ht="29.25" customHeight="1">
      <c r="A11" s="709" t="s">
        <v>81</v>
      </c>
      <c r="B11" s="709"/>
      <c r="C11" s="187">
        <v>3.2820270717042493E-2</v>
      </c>
      <c r="D11" s="187">
        <v>0.21314748872149664</v>
      </c>
      <c r="E11" s="187">
        <v>3.4458624824147618E-2</v>
      </c>
      <c r="F11" s="187">
        <v>0.2816544208298753</v>
      </c>
      <c r="G11" s="187">
        <v>0.42782438981405363</v>
      </c>
      <c r="H11" s="187">
        <v>9.5230990597207406</v>
      </c>
      <c r="I11" s="187">
        <v>-0.71379720435174432</v>
      </c>
      <c r="J11" s="187">
        <v>6.6462288760699444</v>
      </c>
      <c r="K11" s="184" t="s">
        <v>516</v>
      </c>
      <c r="L11" s="187">
        <v>6.6400362176706881E-3</v>
      </c>
      <c r="M11" s="187">
        <v>0.13267571738217751</v>
      </c>
    </row>
    <row r="12" spans="1:14" ht="34.5" customHeight="1">
      <c r="A12" s="704" t="s">
        <v>82</v>
      </c>
      <c r="B12" s="704"/>
      <c r="C12" s="446">
        <v>3627684.9482400003</v>
      </c>
      <c r="D12" s="446">
        <v>40528.200379999995</v>
      </c>
      <c r="E12" s="446">
        <v>3668213.1486199996</v>
      </c>
      <c r="F12" s="446">
        <v>62697.271080000006</v>
      </c>
      <c r="G12" s="446">
        <v>453390.5661</v>
      </c>
      <c r="H12" s="446">
        <v>218821.62784</v>
      </c>
      <c r="I12" s="446">
        <v>4166.3063900000006</v>
      </c>
      <c r="J12" s="446">
        <v>222987.93423000001</v>
      </c>
      <c r="K12" s="447">
        <v>0</v>
      </c>
      <c r="L12" s="446">
        <v>4433.8351999999995</v>
      </c>
      <c r="M12" s="446">
        <v>4411722.7552300002</v>
      </c>
    </row>
    <row r="13" spans="1:14" ht="12.75" customHeight="1">
      <c r="A13" s="712" t="s">
        <v>84</v>
      </c>
      <c r="B13" s="712"/>
      <c r="C13" s="712"/>
    </row>
    <row r="14" spans="1:14" ht="12.75" customHeight="1">
      <c r="A14" s="710" t="s">
        <v>85</v>
      </c>
      <c r="B14" s="710"/>
      <c r="C14" s="710"/>
    </row>
    <row r="15" spans="1:14" ht="12.75" customHeight="1"/>
    <row r="16" spans="1:14" ht="12.75" customHeight="1">
      <c r="A16" s="644" t="s">
        <v>456</v>
      </c>
      <c r="M16" s="14" t="str">
        <f>Naslovnica!A20</f>
        <v>Rujan 2013.</v>
      </c>
    </row>
    <row r="17" spans="1:14" ht="12.75" customHeight="1">
      <c r="A17" s="26" t="s">
        <v>17</v>
      </c>
      <c r="M17" s="19" t="str">
        <f>Naslovnica!A24</f>
        <v>September 2013</v>
      </c>
    </row>
    <row r="18" spans="1:14" ht="12.75" customHeight="1"/>
    <row r="19" spans="1:14" ht="12.75" customHeight="1">
      <c r="J19" s="705" t="s">
        <v>83</v>
      </c>
      <c r="K19" s="705"/>
      <c r="L19" s="705"/>
      <c r="M19" s="705"/>
    </row>
    <row r="20" spans="1:14" ht="21" customHeight="1">
      <c r="A20" s="706" t="s">
        <v>86</v>
      </c>
      <c r="B20" s="708"/>
      <c r="C20" s="711" t="s">
        <v>87</v>
      </c>
      <c r="D20" s="711"/>
      <c r="E20" s="711"/>
      <c r="F20" s="711" t="s">
        <v>88</v>
      </c>
      <c r="G20" s="711"/>
      <c r="H20" s="711"/>
      <c r="I20" s="706" t="s">
        <v>89</v>
      </c>
      <c r="J20" s="706" t="s">
        <v>90</v>
      </c>
      <c r="K20" s="706" t="s">
        <v>91</v>
      </c>
      <c r="L20" s="707" t="s">
        <v>92</v>
      </c>
      <c r="M20" s="706" t="s">
        <v>74</v>
      </c>
    </row>
    <row r="21" spans="1:14" ht="123.75" customHeight="1">
      <c r="A21" s="708"/>
      <c r="B21" s="708"/>
      <c r="C21" s="445" t="s">
        <v>93</v>
      </c>
      <c r="D21" s="445" t="s">
        <v>94</v>
      </c>
      <c r="E21" s="445" t="s">
        <v>74</v>
      </c>
      <c r="F21" s="445" t="s">
        <v>95</v>
      </c>
      <c r="G21" s="445" t="s">
        <v>77</v>
      </c>
      <c r="H21" s="445" t="s">
        <v>74</v>
      </c>
      <c r="I21" s="708"/>
      <c r="J21" s="708"/>
      <c r="K21" s="706"/>
      <c r="L21" s="708"/>
      <c r="M21" s="708"/>
    </row>
    <row r="22" spans="1:14" ht="18.75" customHeight="1">
      <c r="A22" s="189" t="str">
        <f>Naslovnica!A20</f>
        <v>Rujan 2013.</v>
      </c>
      <c r="B22" s="182" t="str">
        <f>Naslovnica!A24</f>
        <v>September 2013</v>
      </c>
      <c r="C22" s="190">
        <v>2904.7674999999999</v>
      </c>
      <c r="D22" s="191">
        <v>1.3300000000000001E-2</v>
      </c>
      <c r="E22" s="190">
        <v>2904.7808</v>
      </c>
      <c r="F22" s="190">
        <v>417663.27551000001</v>
      </c>
      <c r="G22" s="190">
        <v>1023.5072099999999</v>
      </c>
      <c r="H22" s="190">
        <v>418686.78272000002</v>
      </c>
      <c r="I22" s="190">
        <v>60327.926310000003</v>
      </c>
      <c r="J22" s="190">
        <v>25811.357670000001</v>
      </c>
      <c r="K22" s="190">
        <v>516.41565000000003</v>
      </c>
      <c r="L22" s="190">
        <v>605.22534999999993</v>
      </c>
      <c r="M22" s="190">
        <v>508852.48850000004</v>
      </c>
      <c r="N22" s="104"/>
    </row>
    <row r="23" spans="1:14" ht="18.75" customHeight="1">
      <c r="A23" s="185" t="str">
        <f>'4 Tablica 2 - Graf 2'!F5</f>
        <v>Kolovoz 2013.</v>
      </c>
      <c r="B23" s="186" t="str">
        <f>'4 Tablica 2 - Graf 2'!F6</f>
        <v>August 2013</v>
      </c>
      <c r="C23" s="190">
        <v>2833.8722699999998</v>
      </c>
      <c r="D23" s="191">
        <v>0.12208000000000001</v>
      </c>
      <c r="E23" s="190">
        <v>2833.9943499999999</v>
      </c>
      <c r="F23" s="190">
        <v>407939.05012000003</v>
      </c>
      <c r="G23" s="190">
        <v>1450.91995</v>
      </c>
      <c r="H23" s="190">
        <v>409389.97007000004</v>
      </c>
      <c r="I23" s="190">
        <v>67712.316999999995</v>
      </c>
      <c r="J23" s="190">
        <v>36919.825870000001</v>
      </c>
      <c r="K23" s="190">
        <v>317.64706000000001</v>
      </c>
      <c r="L23" s="190">
        <v>265.33625999999998</v>
      </c>
      <c r="M23" s="190">
        <v>517439.09061000001</v>
      </c>
      <c r="N23" s="104"/>
    </row>
    <row r="24" spans="1:14" ht="18.75" customHeight="1">
      <c r="A24" s="709" t="s">
        <v>96</v>
      </c>
      <c r="B24" s="709"/>
      <c r="C24" s="187">
        <v>2.5017087308596336E-2</v>
      </c>
      <c r="D24" s="187">
        <v>-0.89105504587155959</v>
      </c>
      <c r="E24" s="187">
        <v>2.4977625661109754E-2</v>
      </c>
      <c r="F24" s="187">
        <v>2.3837446763528728E-2</v>
      </c>
      <c r="G24" s="187">
        <v>-0.29458051079937259</v>
      </c>
      <c r="H24" s="187">
        <v>2.2708940935730181E-2</v>
      </c>
      <c r="I24" s="187">
        <v>-0.1090553538435259</v>
      </c>
      <c r="J24" s="187">
        <v>-0.30088083944692773</v>
      </c>
      <c r="K24" s="187">
        <v>0.62575296620091503</v>
      </c>
      <c r="L24" s="187">
        <v>1.280974903317021</v>
      </c>
      <c r="M24" s="187">
        <v>-1.6594420997218012E-2</v>
      </c>
      <c r="N24" s="104"/>
    </row>
    <row r="25" spans="1:14" ht="36.75" customHeight="1">
      <c r="A25" s="709" t="s">
        <v>97</v>
      </c>
      <c r="B25" s="709"/>
      <c r="C25" s="190">
        <v>2809.2302200000004</v>
      </c>
      <c r="D25" s="191">
        <v>7.2329999999999992E-2</v>
      </c>
      <c r="E25" s="190">
        <v>2809.3025500000003</v>
      </c>
      <c r="F25" s="190">
        <v>404354.83622000006</v>
      </c>
      <c r="G25" s="190">
        <v>1549.4718799999998</v>
      </c>
      <c r="H25" s="190">
        <v>405904.30810000008</v>
      </c>
      <c r="I25" s="190">
        <v>50872.428939999998</v>
      </c>
      <c r="J25" s="190">
        <v>1100.0592900000001</v>
      </c>
      <c r="K25" s="190">
        <v>513.00924999999995</v>
      </c>
      <c r="L25" s="190">
        <v>878.51045999999997</v>
      </c>
      <c r="M25" s="190">
        <v>462077.61859000014</v>
      </c>
      <c r="N25" s="92"/>
    </row>
    <row r="26" spans="1:14" ht="28.5" customHeight="1">
      <c r="A26" s="709" t="s">
        <v>81</v>
      </c>
      <c r="B26" s="709"/>
      <c r="C26" s="187">
        <v>3.4008348379507163E-2</v>
      </c>
      <c r="D26" s="187">
        <v>-0.81612055855108534</v>
      </c>
      <c r="E26" s="187">
        <v>3.3986460447273527E-2</v>
      </c>
      <c r="F26" s="187">
        <v>3.2912773875564925E-2</v>
      </c>
      <c r="G26" s="187">
        <v>-0.33944770265853424</v>
      </c>
      <c r="H26" s="187">
        <v>3.149134996825606E-2</v>
      </c>
      <c r="I26" s="187">
        <v>0.18586683527833939</v>
      </c>
      <c r="J26" s="187">
        <v>22.46360592073178</v>
      </c>
      <c r="K26" s="187">
        <v>6.6400362176706881E-3</v>
      </c>
      <c r="L26" s="187">
        <v>-0.31107781004679219</v>
      </c>
      <c r="M26" s="187">
        <v>0.10122730041054655</v>
      </c>
    </row>
    <row r="27" spans="1:14" ht="30.75" customHeight="1">
      <c r="A27" s="704" t="s">
        <v>82</v>
      </c>
      <c r="B27" s="704"/>
      <c r="C27" s="448">
        <v>25506.989650000003</v>
      </c>
      <c r="D27" s="449">
        <v>1.6358500000000002</v>
      </c>
      <c r="E27" s="448">
        <v>25508.625500000002</v>
      </c>
      <c r="F27" s="448">
        <v>3676860.9448600002</v>
      </c>
      <c r="G27" s="448">
        <v>17259.121279999999</v>
      </c>
      <c r="H27" s="448">
        <v>3694120.0661400002</v>
      </c>
      <c r="I27" s="448">
        <v>470595.79167999997</v>
      </c>
      <c r="J27" s="448">
        <v>203462.63553</v>
      </c>
      <c r="K27" s="448">
        <v>4433.8351999999995</v>
      </c>
      <c r="L27" s="448">
        <v>4766.1815499999993</v>
      </c>
      <c r="M27" s="448">
        <v>4402887.1356000006</v>
      </c>
    </row>
    <row r="28" spans="1:14" ht="12.75" customHeight="1">
      <c r="A28" s="20" t="s">
        <v>99</v>
      </c>
    </row>
    <row r="29" spans="1:14" ht="12.75" customHeight="1"/>
    <row r="30" spans="1:14" ht="12.75" customHeight="1"/>
    <row r="31" spans="1:14" ht="12.75" customHeight="1"/>
    <row r="32" spans="1:14" ht="12.75" customHeight="1">
      <c r="A32" s="88" t="s">
        <v>461</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98</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7"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44" t="s">
        <v>457</v>
      </c>
      <c r="K1" s="434" t="str">
        <f>Naslovnica!A20</f>
        <v>Rujan 2013.</v>
      </c>
    </row>
    <row r="2" spans="1:13" ht="12.75" customHeight="1">
      <c r="A2" s="25" t="s">
        <v>100</v>
      </c>
      <c r="K2" s="19" t="str">
        <f>Naslovnica!A24</f>
        <v>September 2013</v>
      </c>
    </row>
    <row r="3" spans="1:13" ht="12.75" customHeight="1">
      <c r="D3" s="705" t="s">
        <v>83</v>
      </c>
      <c r="E3" s="705"/>
      <c r="F3" s="705"/>
    </row>
    <row r="4" spans="1:13" ht="69.75" customHeight="1">
      <c r="A4" s="706" t="s">
        <v>101</v>
      </c>
      <c r="B4" s="706"/>
      <c r="C4" s="445" t="s">
        <v>102</v>
      </c>
      <c r="D4" s="445" t="s">
        <v>103</v>
      </c>
      <c r="E4" s="445" t="s">
        <v>104</v>
      </c>
      <c r="F4" s="445" t="s">
        <v>105</v>
      </c>
    </row>
    <row r="5" spans="1:13" ht="17.25" customHeight="1">
      <c r="A5" s="192" t="str">
        <f>Naslovnica!A20</f>
        <v>Rujan 2013.</v>
      </c>
      <c r="B5" s="193" t="str">
        <f>Naslovnica!A24</f>
        <v>September 2013</v>
      </c>
      <c r="C5" s="194">
        <v>31239.167249998689</v>
      </c>
      <c r="D5" s="194">
        <v>533822.96051999996</v>
      </c>
      <c r="E5" s="194">
        <v>508852.48849999998</v>
      </c>
      <c r="F5" s="194">
        <v>56209.639269998646</v>
      </c>
      <c r="G5" s="104"/>
    </row>
    <row r="6" spans="1:13" ht="17.25" customHeight="1">
      <c r="A6" s="195" t="str">
        <f>'4 Tablica 2 - Graf 2'!F5</f>
        <v>Kolovoz 2013.</v>
      </c>
      <c r="B6" s="196" t="str">
        <f>'4 Tablica 2 - Graf 2'!F6</f>
        <v>August 2013</v>
      </c>
      <c r="C6" s="194">
        <v>34044.813919998647</v>
      </c>
      <c r="D6" s="194">
        <v>514633.44394000014</v>
      </c>
      <c r="E6" s="194">
        <v>517439.09061000001</v>
      </c>
      <c r="F6" s="194">
        <v>31239.167249998834</v>
      </c>
      <c r="G6" s="104"/>
      <c r="H6" s="104"/>
      <c r="M6" s="92"/>
    </row>
    <row r="7" spans="1:13" ht="19.5" customHeight="1">
      <c r="A7" s="709" t="s">
        <v>96</v>
      </c>
      <c r="B7" s="709"/>
      <c r="C7" s="197">
        <v>-8.2410398147362521E-2</v>
      </c>
      <c r="D7" s="197">
        <v>3.7287737137886204E-2</v>
      </c>
      <c r="E7" s="197">
        <v>-1.6594420997218126E-2</v>
      </c>
      <c r="F7" s="197">
        <v>0.79933219154555868</v>
      </c>
      <c r="G7" s="104"/>
      <c r="H7" s="92"/>
    </row>
    <row r="8" spans="1:13" ht="32.25" customHeight="1">
      <c r="A8" s="709" t="s">
        <v>80</v>
      </c>
      <c r="B8" s="709"/>
      <c r="C8" s="194">
        <v>28560.550359999179</v>
      </c>
      <c r="D8" s="194">
        <v>471293.72716999997</v>
      </c>
      <c r="E8" s="194">
        <v>462077.61859000003</v>
      </c>
      <c r="F8" s="194">
        <v>37776.658939999121</v>
      </c>
    </row>
    <row r="9" spans="1:13" ht="19.5" customHeight="1">
      <c r="A9" s="709" t="s">
        <v>81</v>
      </c>
      <c r="B9" s="709"/>
      <c r="C9" s="197">
        <v>9.3787299482543551E-2</v>
      </c>
      <c r="D9" s="197">
        <v>0.13267571738217751</v>
      </c>
      <c r="E9" s="197">
        <v>0.1012273004105467</v>
      </c>
      <c r="F9" s="197">
        <v>0.48794628342534824</v>
      </c>
    </row>
    <row r="10" spans="1:13" ht="21" customHeight="1">
      <c r="A10" s="715" t="s">
        <v>82</v>
      </c>
      <c r="B10" s="715"/>
      <c r="C10" s="450">
        <v>47374.019639998914</v>
      </c>
      <c r="D10" s="450">
        <v>4411722.7552300002</v>
      </c>
      <c r="E10" s="450">
        <v>4402887.1356000006</v>
      </c>
      <c r="F10" s="450">
        <v>56209.639269998297</v>
      </c>
      <c r="H10" s="407"/>
    </row>
    <row r="11" spans="1:13" ht="12.75" customHeight="1"/>
    <row r="12" spans="1:13" ht="12.75" customHeight="1">
      <c r="A12" s="644" t="s">
        <v>1215</v>
      </c>
      <c r="K12" s="434" t="str">
        <f>Naslovnica!A20</f>
        <v>Rujan 2013.</v>
      </c>
    </row>
    <row r="13" spans="1:13" ht="12.75" customHeight="1">
      <c r="A13" s="25" t="s">
        <v>520</v>
      </c>
      <c r="K13" s="19" t="str">
        <f>Naslovnica!A24</f>
        <v>September 2013</v>
      </c>
    </row>
    <row r="14" spans="1:13" ht="12.75" customHeight="1">
      <c r="I14" s="705" t="s">
        <v>83</v>
      </c>
      <c r="J14" s="705"/>
      <c r="K14" s="705"/>
    </row>
    <row r="15" spans="1:13" ht="21" customHeight="1">
      <c r="A15" s="706" t="s">
        <v>106</v>
      </c>
      <c r="B15" s="716"/>
      <c r="C15" s="706" t="s">
        <v>107</v>
      </c>
      <c r="D15" s="711" t="s">
        <v>114</v>
      </c>
      <c r="E15" s="711"/>
      <c r="F15" s="711"/>
      <c r="G15" s="711"/>
      <c r="H15" s="711" t="s">
        <v>115</v>
      </c>
      <c r="I15" s="711"/>
      <c r="J15" s="711"/>
      <c r="K15" s="444"/>
    </row>
    <row r="16" spans="1:13" ht="126.75" customHeight="1">
      <c r="A16" s="706"/>
      <c r="B16" s="716"/>
      <c r="C16" s="706"/>
      <c r="D16" s="445" t="s">
        <v>108</v>
      </c>
      <c r="E16" s="445" t="s">
        <v>109</v>
      </c>
      <c r="F16" s="445" t="s">
        <v>110</v>
      </c>
      <c r="G16" s="445" t="s">
        <v>74</v>
      </c>
      <c r="H16" s="445" t="s">
        <v>111</v>
      </c>
      <c r="I16" s="445" t="s">
        <v>112</v>
      </c>
      <c r="J16" s="445" t="s">
        <v>74</v>
      </c>
      <c r="K16" s="445" t="s">
        <v>113</v>
      </c>
    </row>
    <row r="17" spans="1:13" ht="16.5" customHeight="1">
      <c r="A17" s="192" t="str">
        <f>Naslovnica!A20</f>
        <v>Rujan 2013.</v>
      </c>
      <c r="B17" s="193" t="str">
        <f>Naslovnica!A24</f>
        <v>September 2013</v>
      </c>
      <c r="C17" s="194">
        <v>239649.07073000018</v>
      </c>
      <c r="D17" s="194">
        <v>58588.80775</v>
      </c>
      <c r="E17" s="194">
        <v>1739.1185600000001</v>
      </c>
      <c r="F17" s="194">
        <v>213.84557999999998</v>
      </c>
      <c r="G17" s="194">
        <v>60541.771890000004</v>
      </c>
      <c r="H17" s="194">
        <v>76237.550080000001</v>
      </c>
      <c r="I17" s="194">
        <v>213.84557999999998</v>
      </c>
      <c r="J17" s="194">
        <v>76451.395659999995</v>
      </c>
      <c r="K17" s="194">
        <v>223739.4469600002</v>
      </c>
      <c r="L17" s="104"/>
      <c r="M17" s="92"/>
    </row>
    <row r="18" spans="1:13" ht="16.5" customHeight="1">
      <c r="A18" s="195" t="str">
        <f>'4 Tablica 2 - Graf 2'!F5</f>
        <v>Kolovoz 2013.</v>
      </c>
      <c r="B18" s="196" t="str">
        <f>'4 Tablica 2 - Graf 2'!F6</f>
        <v>August 2013</v>
      </c>
      <c r="C18" s="194">
        <v>217267.70420000021</v>
      </c>
      <c r="D18" s="194">
        <v>65879.025310000012</v>
      </c>
      <c r="E18" s="194">
        <v>1833.29169</v>
      </c>
      <c r="F18" s="194">
        <v>142.07326999999998</v>
      </c>
      <c r="G18" s="194">
        <v>67854.390270000004</v>
      </c>
      <c r="H18" s="194">
        <v>45330.950469999996</v>
      </c>
      <c r="I18" s="194">
        <v>142.07326999999998</v>
      </c>
      <c r="J18" s="194">
        <v>45473.023739999997</v>
      </c>
      <c r="K18" s="194">
        <v>239649.07073000024</v>
      </c>
      <c r="L18" s="104"/>
    </row>
    <row r="19" spans="1:13" ht="18.75" customHeight="1">
      <c r="A19" s="709" t="s">
        <v>96</v>
      </c>
      <c r="B19" s="709"/>
      <c r="C19" s="198">
        <v>0.10301285509694243</v>
      </c>
      <c r="D19" s="198">
        <v>-0.11066067728985364</v>
      </c>
      <c r="E19" s="198">
        <v>-5.136832862641727E-2</v>
      </c>
      <c r="F19" s="198">
        <v>0.50517813801287192</v>
      </c>
      <c r="G19" s="198">
        <v>-0.10776927404258288</v>
      </c>
      <c r="H19" s="198">
        <v>0.68179906420567948</v>
      </c>
      <c r="I19" s="198">
        <v>0.50517813801287192</v>
      </c>
      <c r="J19" s="198">
        <v>0.68124724005872761</v>
      </c>
      <c r="K19" s="198">
        <v>-6.6387170713983507E-2</v>
      </c>
      <c r="L19" s="104"/>
    </row>
    <row r="20" spans="1:13" ht="27.75" customHeight="1">
      <c r="A20" s="709" t="s">
        <v>80</v>
      </c>
      <c r="B20" s="709"/>
      <c r="C20" s="194">
        <v>216853.18840000022</v>
      </c>
      <c r="D20" s="194">
        <v>49451.629850000005</v>
      </c>
      <c r="E20" s="194">
        <v>1420.79909</v>
      </c>
      <c r="F20" s="194">
        <v>246.04398999999998</v>
      </c>
      <c r="G20" s="194">
        <v>51118.472930000004</v>
      </c>
      <c r="H20" s="194">
        <v>53297.932569999997</v>
      </c>
      <c r="I20" s="194">
        <v>246.04398999999998</v>
      </c>
      <c r="J20" s="194">
        <v>53543.976559999996</v>
      </c>
      <c r="K20" s="194">
        <v>214427.68477000023</v>
      </c>
      <c r="L20" s="92"/>
    </row>
    <row r="21" spans="1:13" ht="20.25" customHeight="1">
      <c r="A21" s="709" t="s">
        <v>121</v>
      </c>
      <c r="B21" s="709"/>
      <c r="C21" s="198">
        <v>0.10512126890175778</v>
      </c>
      <c r="D21" s="198">
        <v>0.18477000510833505</v>
      </c>
      <c r="E21" s="198">
        <v>0.22404256325924318</v>
      </c>
      <c r="F21" s="198">
        <v>-0.13086444419959212</v>
      </c>
      <c r="G21" s="198">
        <v>0.18434234083838857</v>
      </c>
      <c r="H21" s="198">
        <v>0.43040351480560263</v>
      </c>
      <c r="I21" s="198">
        <v>-0.13086444419959212</v>
      </c>
      <c r="J21" s="198">
        <v>0.42782438981405385</v>
      </c>
      <c r="K21" s="198">
        <v>4.3426119159883564E-2</v>
      </c>
    </row>
    <row r="22" spans="1:13" ht="24" customHeight="1">
      <c r="A22" s="715" t="s">
        <v>116</v>
      </c>
      <c r="B22" s="715"/>
      <c r="C22" s="450">
        <v>205104.9533000002</v>
      </c>
      <c r="D22" s="450">
        <v>459077.17988000001</v>
      </c>
      <c r="E22" s="450">
        <v>11518.611800000001</v>
      </c>
      <c r="F22" s="450">
        <v>1429.2680800000001</v>
      </c>
      <c r="G22" s="450">
        <v>472025.05976000003</v>
      </c>
      <c r="H22" s="450">
        <v>451961.29802000005</v>
      </c>
      <c r="I22" s="450">
        <v>1429.2680800000001</v>
      </c>
      <c r="J22" s="450">
        <v>453390.56610000005</v>
      </c>
      <c r="K22" s="450">
        <v>223739.4469600002</v>
      </c>
    </row>
    <row r="23" spans="1:13" ht="35.25" customHeight="1">
      <c r="A23" s="713" t="s">
        <v>117</v>
      </c>
      <c r="B23" s="713"/>
      <c r="C23" s="713"/>
      <c r="D23" s="713"/>
      <c r="E23" s="713"/>
      <c r="F23" s="713"/>
      <c r="G23" s="713"/>
      <c r="H23" s="713"/>
      <c r="I23" s="713"/>
      <c r="J23" s="713"/>
      <c r="K23" s="713"/>
    </row>
    <row r="24" spans="1:13" ht="42.75" customHeight="1">
      <c r="A24" s="714" t="s">
        <v>118</v>
      </c>
      <c r="B24" s="714"/>
      <c r="C24" s="714"/>
      <c r="D24" s="714"/>
      <c r="E24" s="714"/>
      <c r="F24" s="714"/>
      <c r="G24" s="714"/>
      <c r="H24" s="714"/>
      <c r="I24" s="714"/>
      <c r="J24" s="714"/>
      <c r="K24" s="714"/>
    </row>
    <row r="25" spans="1:13" ht="12.75" customHeight="1">
      <c r="B25" s="28"/>
      <c r="C25" s="29"/>
      <c r="D25" s="29"/>
      <c r="E25" s="29"/>
      <c r="F25" s="30"/>
      <c r="G25" s="30"/>
      <c r="H25" s="30"/>
      <c r="I25" s="30"/>
      <c r="J25" s="31"/>
    </row>
    <row r="26" spans="1:13" ht="12.75" customHeight="1">
      <c r="A26" s="27" t="s">
        <v>119</v>
      </c>
    </row>
    <row r="27" spans="1:13" ht="12.75" customHeight="1"/>
    <row r="28" spans="1:13" ht="12.75" customHeight="1">
      <c r="A28" s="88" t="s">
        <v>461</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120</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44" t="s">
        <v>1216</v>
      </c>
      <c r="H1" s="434" t="str">
        <f>Naslovnica!A20</f>
        <v>Rujan 2013.</v>
      </c>
    </row>
    <row r="2" spans="1:9" ht="12.75" customHeight="1">
      <c r="A2" s="139" t="s">
        <v>1180</v>
      </c>
      <c r="H2" s="138" t="str">
        <f>Naslovnica!A24</f>
        <v>September 2013</v>
      </c>
    </row>
    <row r="3" spans="1:9" ht="12.75" customHeight="1"/>
    <row r="4" spans="1:9" ht="12.75" customHeight="1">
      <c r="F4" s="705" t="s">
        <v>825</v>
      </c>
      <c r="G4" s="705"/>
      <c r="H4" s="705"/>
    </row>
    <row r="5" spans="1:9" ht="21" customHeight="1">
      <c r="A5" s="451"/>
      <c r="B5" s="711" t="s">
        <v>823</v>
      </c>
      <c r="C5" s="711"/>
      <c r="D5" s="711"/>
      <c r="E5" s="711"/>
      <c r="F5" s="711"/>
      <c r="G5" s="711"/>
      <c r="H5" s="435"/>
    </row>
    <row r="6" spans="1:9" ht="33.75" customHeight="1">
      <c r="A6" s="452" t="s">
        <v>122</v>
      </c>
      <c r="B6" s="451" t="str">
        <f>Naslovnica!A20</f>
        <v>Rujan 2013.</v>
      </c>
      <c r="C6" s="453" t="str">
        <f>'4 Tablica 2 - Graf 2'!F5</f>
        <v>Kolovoz 2013.</v>
      </c>
      <c r="D6" s="451" t="s">
        <v>123</v>
      </c>
      <c r="E6" s="451" t="s">
        <v>124</v>
      </c>
      <c r="F6" s="451" t="s">
        <v>125</v>
      </c>
      <c r="G6" s="451" t="s">
        <v>126</v>
      </c>
      <c r="H6" s="451" t="s">
        <v>127</v>
      </c>
    </row>
    <row r="7" spans="1:9" ht="33.75" customHeight="1">
      <c r="A7" s="454" t="s">
        <v>128</v>
      </c>
      <c r="B7" s="454" t="str">
        <f>Naslovnica!A24</f>
        <v>September 2013</v>
      </c>
      <c r="C7" s="455" t="str">
        <f>'4 Tablica 2 - Graf 2'!F6</f>
        <v>August 2013</v>
      </c>
      <c r="D7" s="454" t="s">
        <v>129</v>
      </c>
      <c r="E7" s="456" t="s">
        <v>130</v>
      </c>
      <c r="F7" s="456" t="s">
        <v>131</v>
      </c>
      <c r="G7" s="456" t="s">
        <v>132</v>
      </c>
      <c r="H7" s="456" t="s">
        <v>133</v>
      </c>
    </row>
    <row r="8" spans="1:9">
      <c r="A8" s="199" t="s">
        <v>134</v>
      </c>
      <c r="B8" s="200">
        <v>158608.18878</v>
      </c>
      <c r="C8" s="200">
        <v>155839.15534999999</v>
      </c>
      <c r="D8" s="198">
        <v>1.7768534639327475E-2</v>
      </c>
      <c r="E8" s="200">
        <v>155466.78881999999</v>
      </c>
      <c r="F8" s="198">
        <v>2.0206244586663032E-2</v>
      </c>
      <c r="G8" s="200">
        <v>1415992.6943899998</v>
      </c>
      <c r="H8" s="200">
        <v>17734865.041999992</v>
      </c>
      <c r="I8" s="104"/>
    </row>
    <row r="9" spans="1:9">
      <c r="A9" s="199" t="s">
        <v>135</v>
      </c>
      <c r="B9" s="200">
        <v>57113.37689</v>
      </c>
      <c r="C9" s="200">
        <v>55829.028420000002</v>
      </c>
      <c r="D9" s="198">
        <v>2.300502993421065E-2</v>
      </c>
      <c r="E9" s="200">
        <v>54955.158520000005</v>
      </c>
      <c r="F9" s="198">
        <v>3.9272352734903815E-2</v>
      </c>
      <c r="G9" s="200">
        <v>498380.31037000002</v>
      </c>
      <c r="H9" s="200">
        <v>5480789.0927600013</v>
      </c>
      <c r="I9" s="104"/>
    </row>
    <row r="10" spans="1:9">
      <c r="A10" s="199" t="s">
        <v>136</v>
      </c>
      <c r="B10" s="200">
        <v>75523.904180000012</v>
      </c>
      <c r="C10" s="200">
        <v>72662.205860000002</v>
      </c>
      <c r="D10" s="198">
        <v>3.9383587191307023E-2</v>
      </c>
      <c r="E10" s="200">
        <v>71906.901400000002</v>
      </c>
      <c r="F10" s="198">
        <v>5.0301190978589566E-2</v>
      </c>
      <c r="G10" s="200">
        <v>649803.86229999992</v>
      </c>
      <c r="H10" s="200">
        <v>7772959.6412699968</v>
      </c>
      <c r="I10" s="92"/>
    </row>
    <row r="11" spans="1:9">
      <c r="A11" s="199" t="s">
        <v>137</v>
      </c>
      <c r="B11" s="200">
        <v>126417.80566</v>
      </c>
      <c r="C11" s="200">
        <v>123608.66048999999</v>
      </c>
      <c r="D11" s="198">
        <v>2.2726119341995983E-2</v>
      </c>
      <c r="E11" s="200">
        <v>122025.98748000001</v>
      </c>
      <c r="F11" s="198">
        <v>3.599084318592221E-2</v>
      </c>
      <c r="G11" s="200">
        <v>1112684.0777999999</v>
      </c>
      <c r="H11" s="200">
        <v>13655475.099439999</v>
      </c>
    </row>
    <row r="12" spans="1:9" ht="22.5" customHeight="1">
      <c r="A12" s="457" t="s">
        <v>138</v>
      </c>
      <c r="B12" s="458">
        <v>417663.27551000001</v>
      </c>
      <c r="C12" s="458">
        <v>407939.05011999997</v>
      </c>
      <c r="D12" s="459">
        <v>2.3837446763528874E-2</v>
      </c>
      <c r="E12" s="458">
        <v>404354.83622</v>
      </c>
      <c r="F12" s="459">
        <v>3.2912773875565071E-2</v>
      </c>
      <c r="G12" s="458">
        <v>3676860.9448600002</v>
      </c>
      <c r="H12" s="458">
        <v>44644088.87546999</v>
      </c>
    </row>
    <row r="13" spans="1:9" ht="21.75" customHeight="1">
      <c r="A13" s="720" t="s">
        <v>139</v>
      </c>
      <c r="B13" s="720"/>
      <c r="C13" s="720"/>
      <c r="D13" s="720"/>
      <c r="E13" s="720"/>
      <c r="F13" s="720"/>
      <c r="G13" s="720"/>
      <c r="H13" s="720"/>
    </row>
    <row r="14" spans="1:9" ht="21" customHeight="1">
      <c r="A14" s="721" t="s">
        <v>140</v>
      </c>
      <c r="B14" s="721"/>
      <c r="C14" s="721"/>
      <c r="D14" s="721"/>
      <c r="E14" s="721"/>
      <c r="F14" s="721"/>
      <c r="G14" s="721"/>
      <c r="H14" s="721"/>
    </row>
    <row r="15" spans="1:9" ht="12.75" customHeight="1"/>
    <row r="16" spans="1:9" ht="12.75" customHeight="1"/>
    <row r="17" spans="1:9" ht="12.75" customHeight="1">
      <c r="A17" s="644" t="s">
        <v>1217</v>
      </c>
      <c r="H17" s="434" t="str">
        <f>Naslovnica!A20</f>
        <v>Rujan 2013.</v>
      </c>
    </row>
    <row r="18" spans="1:9" ht="12.75" customHeight="1">
      <c r="A18" s="139" t="s">
        <v>824</v>
      </c>
      <c r="H18" s="138" t="str">
        <f>Naslovnica!A24</f>
        <v>September 2013</v>
      </c>
    </row>
    <row r="19" spans="1:9" ht="12.75" customHeight="1"/>
    <row r="20" spans="1:9" ht="12.75" customHeight="1">
      <c r="E20" s="705" t="s">
        <v>825</v>
      </c>
      <c r="F20" s="705"/>
      <c r="G20" s="705"/>
    </row>
    <row r="21" spans="1:9" ht="25.5" customHeight="1">
      <c r="A21" s="451"/>
      <c r="B21" s="711" t="s">
        <v>141</v>
      </c>
      <c r="C21" s="711"/>
      <c r="D21" s="711"/>
      <c r="E21" s="711"/>
      <c r="F21" s="711"/>
      <c r="G21" s="711"/>
    </row>
    <row r="22" spans="1:9" ht="33.75" customHeight="1">
      <c r="A22" s="451" t="s">
        <v>122</v>
      </c>
      <c r="B22" s="451" t="str">
        <f>Naslovnica!A20</f>
        <v>Rujan 2013.</v>
      </c>
      <c r="C22" s="453" t="str">
        <f>'4 Tablica 2 - Graf 2'!F5</f>
        <v>Kolovoz 2013.</v>
      </c>
      <c r="D22" s="451" t="s">
        <v>123</v>
      </c>
      <c r="E22" s="451" t="s">
        <v>124</v>
      </c>
      <c r="F22" s="451" t="s">
        <v>125</v>
      </c>
      <c r="G22" s="451" t="s">
        <v>126</v>
      </c>
    </row>
    <row r="23" spans="1:9" ht="33.75" customHeight="1">
      <c r="A23" s="454" t="s">
        <v>128</v>
      </c>
      <c r="B23" s="454" t="str">
        <f>Naslovnica!A24</f>
        <v>September 2013</v>
      </c>
      <c r="C23" s="455" t="str">
        <f>'4 Tablica 2 - Graf 2'!F6</f>
        <v>August 2013</v>
      </c>
      <c r="D23" s="454" t="s">
        <v>129</v>
      </c>
      <c r="E23" s="456" t="s">
        <v>130</v>
      </c>
      <c r="F23" s="456" t="s">
        <v>131</v>
      </c>
      <c r="G23" s="456" t="s">
        <v>132</v>
      </c>
    </row>
    <row r="24" spans="1:9">
      <c r="A24" s="199" t="s">
        <v>134</v>
      </c>
      <c r="B24" s="200">
        <v>815.80093999999997</v>
      </c>
      <c r="C24" s="200">
        <v>800.97814000000005</v>
      </c>
      <c r="D24" s="198">
        <v>1.8505873331324516E-2</v>
      </c>
      <c r="E24" s="200">
        <v>802.03708999999992</v>
      </c>
      <c r="F24" s="198">
        <v>1.7161114082641801E-2</v>
      </c>
      <c r="G24" s="200">
        <v>7274.611539999999</v>
      </c>
      <c r="H24" s="104"/>
      <c r="I24" s="104"/>
    </row>
    <row r="25" spans="1:9">
      <c r="A25" s="199" t="s">
        <v>135</v>
      </c>
      <c r="B25" s="200">
        <v>460.54539</v>
      </c>
      <c r="C25" s="200">
        <v>450.19157000000001</v>
      </c>
      <c r="D25" s="198">
        <v>2.2998698087571885E-2</v>
      </c>
      <c r="E25" s="200">
        <v>443.19810999999999</v>
      </c>
      <c r="F25" s="198">
        <v>3.9141141644308937E-2</v>
      </c>
      <c r="G25" s="200">
        <v>4019.1003699999997</v>
      </c>
      <c r="H25" s="104"/>
      <c r="I25" s="104"/>
    </row>
    <row r="26" spans="1:9">
      <c r="A26" s="199" t="s">
        <v>136</v>
      </c>
      <c r="B26" s="200">
        <v>609.01247999999998</v>
      </c>
      <c r="C26" s="200">
        <v>585.93865000000005</v>
      </c>
      <c r="D26" s="198">
        <v>3.9379259244973729E-2</v>
      </c>
      <c r="E26" s="200">
        <v>579.90085999999997</v>
      </c>
      <c r="F26" s="198">
        <v>5.02010291897136E-2</v>
      </c>
      <c r="G26" s="200">
        <v>5240.235380000001</v>
      </c>
      <c r="H26" s="92"/>
      <c r="I26" s="92"/>
    </row>
    <row r="27" spans="1:9">
      <c r="A27" s="199" t="s">
        <v>137</v>
      </c>
      <c r="B27" s="200">
        <v>1019.40869</v>
      </c>
      <c r="C27" s="200">
        <v>996.76391000000001</v>
      </c>
      <c r="D27" s="198">
        <v>2.2718298458458401E-2</v>
      </c>
      <c r="E27" s="200">
        <v>984.09415999999999</v>
      </c>
      <c r="F27" s="198">
        <v>3.5885316096175179E-2</v>
      </c>
      <c r="G27" s="200">
        <v>8973.0423599999995</v>
      </c>
    </row>
    <row r="28" spans="1:9" ht="22.5" customHeight="1">
      <c r="A28" s="457" t="s">
        <v>138</v>
      </c>
      <c r="B28" s="458">
        <v>2904.7674999999999</v>
      </c>
      <c r="C28" s="458">
        <v>2833.8722700000003</v>
      </c>
      <c r="D28" s="459">
        <v>2.501708730859617E-2</v>
      </c>
      <c r="E28" s="458">
        <v>2809.2302199999999</v>
      </c>
      <c r="F28" s="459">
        <v>3.4008348379507329E-2</v>
      </c>
      <c r="G28" s="458">
        <v>25506.98965</v>
      </c>
    </row>
    <row r="29" spans="1:9" ht="24.75" customHeight="1">
      <c r="A29" s="717" t="s">
        <v>142</v>
      </c>
      <c r="B29" s="717"/>
      <c r="C29" s="717"/>
      <c r="D29" s="717"/>
      <c r="E29" s="717"/>
      <c r="F29" s="717"/>
      <c r="G29" s="717"/>
    </row>
    <row r="30" spans="1:9" ht="25.5" customHeight="1">
      <c r="A30" s="718" t="s">
        <v>143</v>
      </c>
      <c r="B30" s="719"/>
      <c r="C30" s="719"/>
      <c r="D30" s="719"/>
      <c r="E30" s="719"/>
      <c r="F30" s="719"/>
      <c r="G30" s="719"/>
    </row>
    <row r="31" spans="1:9" ht="12.75" customHeight="1"/>
    <row r="32" spans="1:9" ht="12.75" customHeight="1">
      <c r="A32" s="27" t="s">
        <v>826</v>
      </c>
    </row>
    <row r="33" spans="1:8" ht="12.75" customHeight="1"/>
    <row r="34" spans="1:8" ht="12.75" customHeight="1"/>
    <row r="35" spans="1:8" ht="12.75" customHeight="1">
      <c r="A35" s="88" t="s">
        <v>461</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c r="H45" s="21" t="s">
        <v>144</v>
      </c>
    </row>
    <row r="46" spans="1:8" ht="12.75" customHeight="1"/>
  </sheetData>
  <mergeCells count="8">
    <mergeCell ref="A29:G29"/>
    <mergeCell ref="A30:G30"/>
    <mergeCell ref="B5:G5"/>
    <mergeCell ref="F4:H4"/>
    <mergeCell ref="A13:H13"/>
    <mergeCell ref="A14:H14"/>
    <mergeCell ref="B21:G21"/>
    <mergeCell ref="E20:G20"/>
  </mergeCells>
  <hyperlinks>
    <hyperlink ref="A35" location="'2 Sadržaj'!A1" display="Sadržaj /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7109375" customWidth="1"/>
    <col min="2" max="2" width="13.28515625" customWidth="1"/>
    <col min="3" max="3" width="8.28515625" bestFit="1" customWidth="1"/>
    <col min="4" max="4" width="13.42578125" bestFit="1" customWidth="1"/>
    <col min="5" max="5" width="9" bestFit="1" customWidth="1"/>
    <col min="6" max="6" width="10.5703125" bestFit="1" customWidth="1"/>
    <col min="7" max="7" width="10" customWidth="1"/>
  </cols>
  <sheetData>
    <row r="1" spans="1:8" ht="12.75" customHeight="1">
      <c r="A1" s="433" t="s">
        <v>458</v>
      </c>
      <c r="G1" s="434" t="str">
        <f>Naslovnica!A20</f>
        <v>Rujan 2013.</v>
      </c>
    </row>
    <row r="2" spans="1:8" ht="12.75" customHeight="1">
      <c r="A2" s="137" t="s">
        <v>145</v>
      </c>
      <c r="G2" s="138" t="str">
        <f>Naslovnica!A24</f>
        <v>September 2013</v>
      </c>
    </row>
    <row r="3" spans="1:8" ht="12.75" customHeight="1"/>
    <row r="4" spans="1:8" ht="12.75" customHeight="1">
      <c r="E4" s="722" t="s">
        <v>827</v>
      </c>
      <c r="F4" s="722"/>
      <c r="G4" s="722"/>
    </row>
    <row r="5" spans="1:8" ht="16.5" customHeight="1">
      <c r="A5" s="723" t="s">
        <v>828</v>
      </c>
      <c r="B5" s="724" t="s">
        <v>829</v>
      </c>
      <c r="C5" s="724"/>
      <c r="D5" s="724"/>
      <c r="E5" s="724"/>
      <c r="F5" s="724"/>
      <c r="G5" s="724"/>
    </row>
    <row r="6" spans="1:8" ht="12.75" customHeight="1">
      <c r="A6" s="723"/>
      <c r="B6" s="728" t="str">
        <f>Naslovnica!A20</f>
        <v>Rujan 2013.</v>
      </c>
      <c r="C6" s="728"/>
      <c r="D6" s="729" t="str">
        <f>'4 Tablica 2 - Graf 2'!F5</f>
        <v>Kolovoz 2013.</v>
      </c>
      <c r="E6" s="728"/>
      <c r="F6" s="730" t="s">
        <v>152</v>
      </c>
      <c r="G6" s="730"/>
    </row>
    <row r="7" spans="1:8" ht="12.75" customHeight="1">
      <c r="A7" s="723"/>
      <c r="B7" s="725" t="str">
        <f>Naslovnica!A24</f>
        <v>September 2013</v>
      </c>
      <c r="C7" s="725"/>
      <c r="D7" s="726" t="str">
        <f>'4 Tablica 2 - Graf 2'!F6</f>
        <v>August 2013</v>
      </c>
      <c r="E7" s="725"/>
      <c r="F7" s="727" t="s">
        <v>153</v>
      </c>
      <c r="G7" s="727"/>
    </row>
    <row r="8" spans="1:8" ht="12.75" customHeight="1">
      <c r="A8" s="723"/>
      <c r="B8" s="460" t="s">
        <v>146</v>
      </c>
      <c r="C8" s="460" t="s">
        <v>147</v>
      </c>
      <c r="D8" s="460" t="s">
        <v>146</v>
      </c>
      <c r="E8" s="460" t="s">
        <v>147</v>
      </c>
      <c r="F8" s="460" t="s">
        <v>146</v>
      </c>
      <c r="G8" s="460" t="s">
        <v>148</v>
      </c>
    </row>
    <row r="9" spans="1:8" ht="12.75" customHeight="1">
      <c r="A9" s="723"/>
      <c r="B9" s="461" t="s">
        <v>149</v>
      </c>
      <c r="C9" s="461" t="s">
        <v>150</v>
      </c>
      <c r="D9" s="461" t="s">
        <v>149</v>
      </c>
      <c r="E9" s="461" t="s">
        <v>150</v>
      </c>
      <c r="F9" s="461" t="s">
        <v>149</v>
      </c>
      <c r="G9" s="461" t="s">
        <v>151</v>
      </c>
    </row>
    <row r="10" spans="1:8">
      <c r="A10" s="201" t="s">
        <v>134</v>
      </c>
      <c r="B10" s="663">
        <v>22679998.894230001</v>
      </c>
      <c r="C10" s="664">
        <v>0.40198556595708929</v>
      </c>
      <c r="D10" s="663">
        <v>22396513.85678</v>
      </c>
      <c r="E10" s="661">
        <v>0.40173071151462741</v>
      </c>
      <c r="F10" s="663">
        <v>283485.03745000064</v>
      </c>
      <c r="G10" s="661">
        <v>1.2657551941468E-2</v>
      </c>
      <c r="H10" s="104"/>
    </row>
    <row r="11" spans="1:8">
      <c r="A11" s="201" t="s">
        <v>135</v>
      </c>
      <c r="B11" s="663">
        <v>7555821.6704099998</v>
      </c>
      <c r="C11" s="664">
        <v>0.13392113750161286</v>
      </c>
      <c r="D11" s="663">
        <v>7453707.3307299996</v>
      </c>
      <c r="E11" s="661">
        <v>0.1336986268731051</v>
      </c>
      <c r="F11" s="663">
        <v>102114.33968000021</v>
      </c>
      <c r="G11" s="661">
        <v>1.3699805365177835E-2</v>
      </c>
      <c r="H11" s="92"/>
    </row>
    <row r="12" spans="1:8">
      <c r="A12" s="201" t="s">
        <v>136</v>
      </c>
      <c r="B12" s="663">
        <v>9265090.9668499995</v>
      </c>
      <c r="C12" s="664">
        <v>0.16421662334827725</v>
      </c>
      <c r="D12" s="663">
        <v>9165831.3204699997</v>
      </c>
      <c r="E12" s="661">
        <v>0.16440933448581216</v>
      </c>
      <c r="F12" s="663">
        <v>99259.646379999816</v>
      </c>
      <c r="G12" s="661">
        <v>1.082931192049365E-2</v>
      </c>
    </row>
    <row r="13" spans="1:8">
      <c r="A13" s="201" t="s">
        <v>137</v>
      </c>
      <c r="B13" s="663">
        <v>16919021.956</v>
      </c>
      <c r="C13" s="664">
        <v>0.29987667319302064</v>
      </c>
      <c r="D13" s="663">
        <v>16734013.929160001</v>
      </c>
      <c r="E13" s="661">
        <v>0.30016132712645544</v>
      </c>
      <c r="F13" s="663">
        <v>185008.02683999948</v>
      </c>
      <c r="G13" s="661">
        <v>1.1055806910594962E-2</v>
      </c>
    </row>
    <row r="14" spans="1:8" ht="18.75" customHeight="1">
      <c r="A14" s="462" t="s">
        <v>155</v>
      </c>
      <c r="B14" s="666">
        <v>56419933.487489998</v>
      </c>
      <c r="C14" s="665">
        <v>1</v>
      </c>
      <c r="D14" s="666">
        <v>55750066.437139995</v>
      </c>
      <c r="E14" s="662">
        <v>1.0000000000000002</v>
      </c>
      <c r="F14" s="666">
        <v>669867.05035000294</v>
      </c>
      <c r="G14" s="662">
        <v>1.2015538153758071E-2</v>
      </c>
    </row>
    <row r="15" spans="1:8" ht="12.75" customHeight="1">
      <c r="A15" s="32" t="s">
        <v>830</v>
      </c>
    </row>
    <row r="16" spans="1:8" ht="12.75" customHeight="1"/>
    <row r="17" spans="1:8" ht="12.75" customHeight="1"/>
    <row r="18" spans="1:8" ht="12.75" customHeight="1">
      <c r="A18" s="433" t="s">
        <v>459</v>
      </c>
      <c r="G18" s="434" t="str">
        <f>Naslovnica!A20</f>
        <v>Rujan 2013.</v>
      </c>
    </row>
    <row r="19" spans="1:8" ht="12.75" customHeight="1">
      <c r="A19" s="137" t="s">
        <v>29</v>
      </c>
      <c r="G19" s="138" t="str">
        <f>Naslovnica!A24</f>
        <v>September 2013</v>
      </c>
    </row>
    <row r="20" spans="1:8" ht="12.75" customHeight="1"/>
    <row r="21" spans="1:8" ht="12.75" customHeight="1">
      <c r="H21" s="92"/>
    </row>
    <row r="22" spans="1:8" ht="12.75" customHeight="1">
      <c r="H22" s="92"/>
    </row>
    <row r="23" spans="1:8" ht="12.75" customHeight="1">
      <c r="H23" s="104"/>
    </row>
    <row r="24" spans="1:8" ht="12.75" customHeight="1">
      <c r="G24" s="104"/>
      <c r="H24" s="104"/>
    </row>
    <row r="25" spans="1:8" ht="12.75" customHeight="1">
      <c r="G25" s="104"/>
    </row>
    <row r="26" spans="1:8" ht="12.75" customHeight="1">
      <c r="G26" s="104"/>
      <c r="H26" s="92"/>
    </row>
    <row r="27" spans="1:8" ht="12.75" customHeight="1">
      <c r="G27" s="92"/>
    </row>
    <row r="28" spans="1:8" ht="12.75" customHeight="1">
      <c r="G28" s="92"/>
    </row>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105"/>
      <c r="B36" s="168" t="s">
        <v>830</v>
      </c>
    </row>
    <row r="37" spans="1:10" ht="12.75" customHeight="1"/>
    <row r="38" spans="1:10" ht="12.75" customHeight="1"/>
    <row r="39" spans="1:10" ht="12.75" customHeight="1">
      <c r="A39" s="645" t="s">
        <v>30</v>
      </c>
      <c r="G39" s="434" t="str">
        <f>Naslovnica!A20</f>
        <v>Rujan 2013.</v>
      </c>
    </row>
    <row r="40" spans="1:10" ht="12.75" customHeight="1">
      <c r="A40" s="140" t="s">
        <v>31</v>
      </c>
      <c r="G40" s="138" t="str">
        <f>Naslovnica!A24</f>
        <v>September 2013</v>
      </c>
    </row>
    <row r="41" spans="1:10" ht="12.75" customHeight="1">
      <c r="H41" s="92"/>
    </row>
    <row r="42" spans="1:10" ht="12.75" customHeight="1">
      <c r="G42" s="92"/>
      <c r="H42" s="92"/>
    </row>
    <row r="43" spans="1:10" ht="12.75" customHeight="1">
      <c r="J43" s="92"/>
    </row>
    <row r="44" spans="1:10" ht="12.75" customHeight="1">
      <c r="H44" s="104"/>
    </row>
    <row r="45" spans="1:10" ht="12.75" customHeight="1">
      <c r="G45" s="104"/>
      <c r="H45" s="104"/>
    </row>
    <row r="46" spans="1:10" ht="12.75" customHeight="1">
      <c r="G46" s="104"/>
      <c r="H46" s="104"/>
    </row>
    <row r="47" spans="1:10" ht="12.75" customHeight="1">
      <c r="G47" s="104"/>
      <c r="H47" s="92"/>
    </row>
    <row r="48" spans="1:10" ht="12.75" customHeight="1">
      <c r="G48" s="104"/>
    </row>
    <row r="49" spans="1:7" ht="12.75" customHeight="1"/>
    <row r="50" spans="1:7" ht="12.75" customHeight="1">
      <c r="G50" s="92"/>
    </row>
    <row r="51" spans="1:7" ht="12.75" customHeight="1"/>
    <row r="52" spans="1:7" ht="12.75" customHeight="1"/>
    <row r="53" spans="1:7" ht="12.75" customHeight="1"/>
    <row r="54" spans="1:7" ht="12.75" customHeight="1"/>
    <row r="55" spans="1:7" ht="12.75" customHeight="1"/>
    <row r="56" spans="1:7" ht="12.75" customHeight="1"/>
    <row r="57" spans="1:7" ht="12.75" customHeight="1">
      <c r="A57" s="105"/>
      <c r="B57" s="168" t="s">
        <v>830</v>
      </c>
    </row>
    <row r="58" spans="1:7" ht="12.75" customHeight="1"/>
    <row r="59" spans="1:7" ht="12.75" customHeight="1">
      <c r="A59" s="88" t="s">
        <v>461</v>
      </c>
    </row>
    <row r="60" spans="1:7" ht="12.75" customHeight="1"/>
    <row r="61" spans="1:7" ht="12.75" customHeight="1">
      <c r="G61" s="21" t="s">
        <v>154</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4"/>
  <sheetViews>
    <sheetView showGridLines="0" zoomScaleNormal="100" workbookViewId="0"/>
  </sheetViews>
  <sheetFormatPr defaultRowHeight="15"/>
  <cols>
    <col min="1" max="1" width="16.42578125" customWidth="1"/>
    <col min="2" max="6" width="14.28515625" customWidth="1"/>
  </cols>
  <sheetData>
    <row r="1" spans="1:7" ht="12.75" customHeight="1">
      <c r="A1" s="646" t="s">
        <v>460</v>
      </c>
      <c r="F1" s="434" t="str">
        <f>Naslovnica!A20</f>
        <v>Rujan 2013.</v>
      </c>
    </row>
    <row r="2" spans="1:7" ht="12.75" customHeight="1">
      <c r="A2" s="141" t="s">
        <v>33</v>
      </c>
      <c r="F2" s="138" t="str">
        <f>Naslovnica!A24</f>
        <v>September 2013</v>
      </c>
    </row>
    <row r="3" spans="1:7" ht="12.75" customHeight="1"/>
    <row r="4" spans="1:7" ht="17.25" customHeight="1">
      <c r="A4" s="723" t="s">
        <v>831</v>
      </c>
      <c r="B4" s="463" t="str">
        <f>Naslovnica!A20</f>
        <v>Rujan 2013.</v>
      </c>
      <c r="C4" s="464" t="str">
        <f>'4 Tablica 2 - Graf 2'!F5</f>
        <v>Kolovoz 2013.</v>
      </c>
      <c r="D4" s="465" t="s">
        <v>1154</v>
      </c>
      <c r="E4" s="465" t="s">
        <v>1156</v>
      </c>
      <c r="F4" s="465" t="s">
        <v>1158</v>
      </c>
    </row>
    <row r="5" spans="1:7" ht="16.5" customHeight="1">
      <c r="A5" s="723"/>
      <c r="B5" s="466" t="str">
        <f>Naslovnica!A24</f>
        <v>September 2013</v>
      </c>
      <c r="C5" s="467" t="str">
        <f>'4 Tablica 2 - Graf 2'!F6</f>
        <v>August 2013</v>
      </c>
      <c r="D5" s="468" t="s">
        <v>1155</v>
      </c>
      <c r="E5" s="468" t="s">
        <v>1157</v>
      </c>
      <c r="F5" s="468" t="s">
        <v>1159</v>
      </c>
    </row>
    <row r="6" spans="1:7">
      <c r="A6" s="202" t="s">
        <v>134</v>
      </c>
      <c r="B6" s="203">
        <v>188.03149999999999</v>
      </c>
      <c r="C6" s="203">
        <v>186.9014</v>
      </c>
      <c r="D6" s="204">
        <v>186.92060000000001</v>
      </c>
      <c r="E6" s="203">
        <v>188.91139999999999</v>
      </c>
      <c r="F6" s="205">
        <v>1.9907999999999788</v>
      </c>
      <c r="G6" s="104"/>
    </row>
    <row r="7" spans="1:7">
      <c r="A7" s="202" t="s">
        <v>135</v>
      </c>
      <c r="B7" s="203">
        <v>188.53380000000001</v>
      </c>
      <c r="C7" s="203">
        <v>187.33840000000001</v>
      </c>
      <c r="D7" s="204">
        <v>187.3579</v>
      </c>
      <c r="E7" s="203">
        <v>189.30269999999999</v>
      </c>
      <c r="F7" s="205">
        <v>1.9447999999999865</v>
      </c>
      <c r="G7" s="92"/>
    </row>
    <row r="8" spans="1:7">
      <c r="A8" s="202" t="s">
        <v>136</v>
      </c>
      <c r="B8" s="203">
        <v>167.93889999999999</v>
      </c>
      <c r="C8" s="203">
        <v>167.39109999999999</v>
      </c>
      <c r="D8" s="204">
        <v>167.4058</v>
      </c>
      <c r="E8" s="203">
        <v>168.69200000000001</v>
      </c>
      <c r="F8" s="205">
        <v>1.286200000000008</v>
      </c>
    </row>
    <row r="9" spans="1:7">
      <c r="A9" s="202" t="s">
        <v>137</v>
      </c>
      <c r="B9" s="203">
        <v>182.08680000000001</v>
      </c>
      <c r="C9" s="204">
        <v>181.35319999999999</v>
      </c>
      <c r="D9" s="204">
        <v>181.37280000000001</v>
      </c>
      <c r="E9" s="203">
        <v>182.97739999999999</v>
      </c>
      <c r="F9" s="205">
        <v>1.6045999999999765</v>
      </c>
    </row>
    <row r="10" spans="1:7" ht="18.75" customHeight="1">
      <c r="A10" s="469" t="s">
        <v>156</v>
      </c>
      <c r="B10" s="470">
        <v>183.01655280194893</v>
      </c>
      <c r="C10" s="470">
        <v>182.08679578616199</v>
      </c>
      <c r="D10" s="470">
        <v>182.10545202463214</v>
      </c>
      <c r="E10" s="470">
        <v>183.86379793844981</v>
      </c>
      <c r="F10" s="471">
        <v>1.7583459138176636</v>
      </c>
    </row>
    <row r="11" spans="1:7" ht="12.75" customHeight="1">
      <c r="A11" s="37" t="s">
        <v>157</v>
      </c>
    </row>
    <row r="12" spans="1:7" ht="12.75" customHeight="1"/>
    <row r="13" spans="1:7" ht="21" customHeight="1">
      <c r="A13" s="731" t="s">
        <v>158</v>
      </c>
      <c r="B13" s="731"/>
      <c r="C13" s="731"/>
      <c r="D13" s="731"/>
      <c r="E13" s="731"/>
      <c r="F13" s="731"/>
    </row>
    <row r="14" spans="1:7" ht="21" customHeight="1">
      <c r="A14" s="732" t="s">
        <v>159</v>
      </c>
      <c r="B14" s="732"/>
      <c r="C14" s="732"/>
      <c r="D14" s="732"/>
      <c r="E14" s="732"/>
      <c r="F14" s="732"/>
    </row>
    <row r="15" spans="1:7" ht="12.75" customHeight="1"/>
    <row r="16" spans="1:7" ht="12.75" customHeight="1"/>
    <row r="17" spans="1:7" ht="12.75" customHeight="1">
      <c r="A17" s="647" t="s">
        <v>1147</v>
      </c>
      <c r="F17" s="434" t="str">
        <f>Naslovnica!A20</f>
        <v>Rujan 2013.</v>
      </c>
    </row>
    <row r="18" spans="1:7" ht="12.75" customHeight="1">
      <c r="A18" s="141" t="s">
        <v>1148</v>
      </c>
      <c r="F18" s="138" t="str">
        <f>Naslovnica!A24</f>
        <v>September 2013</v>
      </c>
    </row>
    <row r="19" spans="1:7" ht="12.75" customHeight="1">
      <c r="A19" s="39"/>
      <c r="F19" s="19"/>
    </row>
    <row r="20" spans="1:7" ht="12.75" customHeight="1">
      <c r="A20" s="733" t="s">
        <v>1149</v>
      </c>
      <c r="B20" s="460"/>
      <c r="C20" s="451"/>
      <c r="D20" s="723" t="s">
        <v>1150</v>
      </c>
      <c r="E20" s="723" t="s">
        <v>1151</v>
      </c>
      <c r="F20" s="730" t="s">
        <v>1152</v>
      </c>
    </row>
    <row r="21" spans="1:7" ht="12.75" customHeight="1">
      <c r="A21" s="734"/>
      <c r="B21" s="683" t="str">
        <f>B4</f>
        <v>Rujan 2013.</v>
      </c>
      <c r="C21" s="683" t="str">
        <f>C4</f>
        <v>Kolovoz 2013.</v>
      </c>
      <c r="D21" s="723"/>
      <c r="E21" s="723"/>
      <c r="F21" s="730"/>
    </row>
    <row r="22" spans="1:7" ht="12.75" customHeight="1">
      <c r="A22" s="734"/>
      <c r="B22" s="456" t="str">
        <f>Naslovnica!A24</f>
        <v>September 2013</v>
      </c>
      <c r="C22" s="472" t="str">
        <f>'4 Tablica 2 - Graf 2'!F6</f>
        <v>August 2013</v>
      </c>
      <c r="D22" s="723"/>
      <c r="E22" s="723"/>
      <c r="F22" s="730"/>
    </row>
    <row r="23" spans="1:7" ht="12.75" customHeight="1">
      <c r="A23" s="734"/>
      <c r="B23" s="473"/>
      <c r="C23" s="474"/>
      <c r="D23" s="723"/>
      <c r="E23" s="723"/>
      <c r="F23" s="730"/>
      <c r="G23" s="92"/>
    </row>
    <row r="24" spans="1:7" ht="15" customHeight="1">
      <c r="A24" s="409" t="s">
        <v>134</v>
      </c>
      <c r="B24" s="408">
        <v>6.0465036644989922E-3</v>
      </c>
      <c r="C24" s="408">
        <v>-3.4030146166463826E-3</v>
      </c>
      <c r="D24" s="408">
        <v>3.8254941652116958E-2</v>
      </c>
      <c r="E24" s="408">
        <v>5.7378478079942452E-2</v>
      </c>
      <c r="F24" s="408">
        <v>5.6811775960055266E-2</v>
      </c>
      <c r="G24" s="104"/>
    </row>
    <row r="25" spans="1:7" ht="15" customHeight="1">
      <c r="A25" s="409" t="s">
        <v>135</v>
      </c>
      <c r="B25" s="408">
        <v>6.3809662087430663E-3</v>
      </c>
      <c r="C25" s="408">
        <v>1.2705896924214422E-4</v>
      </c>
      <c r="D25" s="408">
        <v>3.2887600339230438E-2</v>
      </c>
      <c r="E25" s="408">
        <v>6.5522702020230694E-2</v>
      </c>
      <c r="F25" s="408">
        <v>5.7058524247706632E-2</v>
      </c>
      <c r="G25" s="92"/>
    </row>
    <row r="26" spans="1:7" ht="15" customHeight="1">
      <c r="A26" s="409" t="s">
        <v>136</v>
      </c>
      <c r="B26" s="408">
        <v>3.2725754236635485E-3</v>
      </c>
      <c r="C26" s="408">
        <v>2.7966294639258926E-4</v>
      </c>
      <c r="D26" s="408">
        <v>3.6043366786677522E-2</v>
      </c>
      <c r="E26" s="408">
        <v>5.5548990892577699E-2</v>
      </c>
      <c r="F26" s="408">
        <v>4.6412125252205394E-2</v>
      </c>
    </row>
    <row r="27" spans="1:7" ht="15" customHeight="1">
      <c r="A27" s="409" t="s">
        <v>137</v>
      </c>
      <c r="B27" s="408">
        <v>4.0451450539611411E-3</v>
      </c>
      <c r="C27" s="408">
        <v>2.7801984402577862E-3</v>
      </c>
      <c r="D27" s="408">
        <v>3.0953494455321584E-2</v>
      </c>
      <c r="E27" s="408">
        <v>6.7875097059934442E-2</v>
      </c>
      <c r="F27" s="408">
        <v>5.3844918222778926E-2</v>
      </c>
    </row>
    <row r="28" spans="1:7" ht="18.75" customHeight="1">
      <c r="A28" s="475" t="s">
        <v>1153</v>
      </c>
      <c r="B28" s="476">
        <v>5.106119923593111E-3</v>
      </c>
      <c r="C28" s="476">
        <v>-5.7711959518735867E-4</v>
      </c>
      <c r="D28" s="476">
        <v>3.4924677150911521E-2</v>
      </c>
      <c r="E28" s="476">
        <v>6.1232808460651045E-2</v>
      </c>
      <c r="F28" s="476">
        <v>5.4314713637706902E-2</v>
      </c>
      <c r="G28" s="92"/>
    </row>
    <row r="29" spans="1:7" ht="12.75" customHeight="1">
      <c r="A29" s="37" t="s">
        <v>157</v>
      </c>
      <c r="G29" s="109"/>
    </row>
    <row r="30" spans="1:7" ht="12.75" customHeight="1"/>
    <row r="31" spans="1:7" ht="12.75" customHeight="1"/>
    <row r="32" spans="1:7" ht="12.75" customHeight="1">
      <c r="A32" s="88" t="s">
        <v>461</v>
      </c>
    </row>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row>
    <row r="45" spans="1:1" ht="12.75" customHeight="1">
      <c r="A45" s="37"/>
    </row>
    <row r="46" spans="1:1" ht="12.75" customHeight="1"/>
    <row r="47" spans="1:1" ht="12.75" customHeight="1"/>
    <row r="48" spans="1:1" ht="12.75" customHeight="1"/>
    <row r="49" spans="6:6" ht="12.75" customHeight="1"/>
    <row r="50" spans="6:6" ht="12.75" customHeight="1"/>
    <row r="51" spans="6:6" ht="12.75" customHeight="1"/>
    <row r="52" spans="6:6" ht="12.75" customHeight="1"/>
    <row r="53" spans="6:6" ht="12.75" customHeight="1"/>
    <row r="54" spans="6:6" ht="12.75" customHeight="1"/>
    <row r="55" spans="6:6" ht="12.75" customHeight="1"/>
    <row r="56" spans="6:6" ht="12.75" customHeight="1"/>
    <row r="57" spans="6:6" ht="12.75" customHeight="1">
      <c r="F57" s="142" t="s">
        <v>853</v>
      </c>
    </row>
    <row r="58" spans="6:6" ht="12.75" customHeight="1"/>
    <row r="59" spans="6:6" ht="12.75" customHeight="1"/>
    <row r="60" spans="6:6" ht="12.75" customHeight="1"/>
    <row r="61" spans="6:6" ht="12.75" customHeight="1"/>
    <row r="62" spans="6:6" ht="12.75" customHeight="1"/>
    <row r="63" spans="6:6" ht="12.75" customHeight="1"/>
    <row r="64" spans="6:6" ht="12.75" customHeight="1"/>
  </sheetData>
  <mergeCells count="7">
    <mergeCell ref="A4:A5"/>
    <mergeCell ref="A13:F13"/>
    <mergeCell ref="A14:F14"/>
    <mergeCell ref="A20:A23"/>
    <mergeCell ref="D20:D23"/>
    <mergeCell ref="E20:E23"/>
    <mergeCell ref="F20:F23"/>
  </mergeCells>
  <hyperlinks>
    <hyperlink ref="A32" location="'2 Sadržaj'!A1" display="Sadržaj / Contents"/>
  </hyperlink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9DB497-E8C5-4118-9752-A6955539C19E}">
  <ds:schemaRefs>
    <ds:schemaRef ds:uri="http://schemas.microsoft.com/sharepoint/v3/contenttype/forms"/>
  </ds:schemaRefs>
</ds:datastoreItem>
</file>

<file path=customXml/itemProps2.xml><?xml version="1.0" encoding="utf-8"?>
<ds:datastoreItem xmlns:ds="http://schemas.openxmlformats.org/officeDocument/2006/customXml" ds:itemID="{D8313E8A-A2D2-4981-AAB5-A51AB9A45A23}">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4ACD9783-02F7-43EB-AE18-1293CA435A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38</vt:i4>
      </vt:variant>
    </vt:vector>
  </HeadingPairs>
  <TitlesOfParts>
    <vt:vector size="77" baseType="lpstr">
      <vt:lpstr>Naslovnica</vt:lpstr>
      <vt:lpstr>2 Sadržaj</vt:lpstr>
      <vt:lpstr>3 Tablica 1 - Graf 1</vt:lpstr>
      <vt:lpstr>4 Tablica 2 - Graf 2</vt:lpstr>
      <vt:lpstr>5 Tablica 3,4</vt:lpstr>
      <vt:lpstr>6 Tablica 5,6</vt:lpstr>
      <vt:lpstr>7 Tablica 7,8</vt:lpstr>
      <vt:lpstr>8 Tablica 9 - Graf 3,4</vt:lpstr>
      <vt:lpstr>9 Tablica 10, 10.1</vt:lpstr>
      <vt:lpstr>10 Graf 5</vt:lpstr>
      <vt:lpstr>11 Tablica 11</vt:lpstr>
      <vt:lpstr>12 Tablica 12 - Graf 6</vt:lpstr>
      <vt:lpstr>13 Tablica 13 - Graf 7</vt:lpstr>
      <vt:lpstr>14 Tablica 14 - Graf 8</vt:lpstr>
      <vt:lpstr>15 Tablica 15 - Graf 9,10</vt:lpstr>
      <vt:lpstr>16 Tablica 16</vt:lpstr>
      <vt:lpstr>17 Tablica 17</vt:lpstr>
      <vt:lpstr>18 Tablica 18</vt:lpstr>
      <vt:lpstr>19 Tablica 19 - Graf 11</vt:lpstr>
      <vt:lpstr>20 Tablica 20 - Graf 12</vt:lpstr>
      <vt:lpstr>21 Tablica 21,22 - Graf 13,14</vt:lpstr>
      <vt:lpstr>22 Tablica 23,24 - Graf 15,16</vt:lpstr>
      <vt:lpstr>23 Tablica 25</vt:lpstr>
      <vt:lpstr>24 Tablica 26 - Graf 17</vt:lpstr>
      <vt:lpstr>25 Graf 18</vt:lpstr>
      <vt:lpstr>26 Tablica 27</vt:lpstr>
      <vt:lpstr>27 Tabl. 28,29,30,31,32</vt:lpstr>
      <vt:lpstr>28 Tablica 33</vt:lpstr>
      <vt:lpstr>29 Tablica 34</vt:lpstr>
      <vt:lpstr>30 Tablica 35 </vt:lpstr>
      <vt:lpstr>31 Tablica 36</vt:lpstr>
      <vt:lpstr>32 Tablica 37,38,39 </vt:lpstr>
      <vt:lpstr>33 Tablica 40,41</vt:lpstr>
      <vt:lpstr>34 Tablica 42,43,44-Graf 19,20 </vt:lpstr>
      <vt:lpstr>35 Tablica 45</vt:lpstr>
      <vt:lpstr>36 Tablica 46,47 </vt:lpstr>
      <vt:lpstr>37 Tablica 48</vt:lpstr>
      <vt:lpstr>38 Tablica 49 </vt:lpstr>
      <vt:lpstr>39 Tablica 50,51,52</vt:lpstr>
      <vt:lpstr>'11 Tablica 11'!Print_Area</vt:lpstr>
      <vt:lpstr>'12 Tablica 12 - Graf 6'!Print_Area</vt:lpstr>
      <vt:lpstr>'13 Tablica 13 - Graf 7'!Print_Area</vt:lpstr>
      <vt:lpstr>'14 Tablica 14 - Graf 8'!Print_Area</vt:lpstr>
      <vt:lpstr>'15 Tablica 15 - Graf 9,10'!Print_Area</vt:lpstr>
      <vt:lpstr>'16 Tablica 16'!Print_Area</vt:lpstr>
      <vt:lpstr>'17 Tablica 17'!Print_Area</vt:lpstr>
      <vt:lpstr>'18 Tablica 18'!Print_Area</vt:lpstr>
      <vt:lpstr>'19 Tablica 19 - Graf 11'!Print_Area</vt:lpstr>
      <vt:lpstr>'2 Sadržaj'!Print_Area</vt:lpstr>
      <vt:lpstr>'20 Tablica 20 - Graf 12'!Print_Area</vt:lpstr>
      <vt:lpstr>'21 Tablica 21,22 - Graf 13,14'!Print_Area</vt:lpstr>
      <vt:lpstr>'22 Tablica 23,24 - Graf 15,16'!Print_Area</vt:lpstr>
      <vt:lpstr>'23 Tablica 25'!Print_Area</vt:lpstr>
      <vt:lpstr>'24 Tablica 26 - Graf 17'!Print_Area</vt:lpstr>
      <vt:lpstr>'25 Graf 18'!Print_Area</vt:lpstr>
      <vt:lpstr>'26 Tablica 27'!Print_Area</vt:lpstr>
      <vt:lpstr>'27 Tabl. 28,29,30,31,32'!Print_Area</vt:lpstr>
      <vt:lpstr>'28 Tablica 33'!Print_Area</vt:lpstr>
      <vt:lpstr>'29 Tablica 34'!Print_Area</vt:lpstr>
      <vt:lpstr>'3 Tablica 1 - Graf 1'!Print_Area</vt:lpstr>
      <vt:lpstr>'30 Tablica 35 '!Print_Area</vt:lpstr>
      <vt:lpstr>'31 Tablica 36'!Print_Area</vt:lpstr>
      <vt:lpstr>'32 Tablica 37,38,39 '!Print_Area</vt:lpstr>
      <vt:lpstr>'33 Tablica 40,41'!Print_Area</vt:lpstr>
      <vt:lpstr>'34 Tablica 42,43,44-Graf 19,20 '!Print_Area</vt:lpstr>
      <vt:lpstr>'35 Tablica 45'!Print_Area</vt:lpstr>
      <vt:lpstr>'36 Tablica 46,47 '!Print_Area</vt:lpstr>
      <vt:lpstr>'37 Tablica 48'!Print_Area</vt:lpstr>
      <vt:lpstr>'38 Tablica 49 '!Print_Area</vt:lpstr>
      <vt:lpstr>'39 Tablica 50,51,52'!Print_Area</vt:lpstr>
      <vt:lpstr>'4 Tablica 2 - Graf 2'!Print_Area</vt:lpstr>
      <vt:lpstr>'5 Tablica 3,4'!Print_Area</vt:lpstr>
      <vt:lpstr>'6 Tablica 5,6'!Print_Area</vt:lpstr>
      <vt:lpstr>'7 Tablica 7,8'!Print_Area</vt:lpstr>
      <vt:lpstr>'8 Tablica 9 - Graf 3,4'!Print_Area</vt:lpstr>
      <vt:lpstr>'9 Tablica 10, 10.1'!Print_Area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10_13</dc:title>
  <dc:creator/>
  <cp:lastModifiedBy/>
  <dcterms:created xsi:type="dcterms:W3CDTF">2006-09-16T00:00:00Z</dcterms:created>
  <dcterms:modified xsi:type="dcterms:W3CDTF">2023-04-11T13:23:56Z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